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enjamas\01. แฟ้มก่อนสอบ\0967\งบการเงิน งวด ก.ย.67 (ก่อนสอบ)\"/>
    </mc:Choice>
  </mc:AlternateContent>
  <bookViews>
    <workbookView xWindow="0" yWindow="0" windowWidth="19200" windowHeight="6930"/>
  </bookViews>
  <sheets>
    <sheet name="BS (E)" sheetId="1" r:id="rId1"/>
    <sheet name="PL (E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h">#REF!</definedName>
    <definedName name="\k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______KEY1" hidden="1">[2]Accure!#REF!</definedName>
    <definedName name="_____KEY1" hidden="1">[2]Accure!#REF!</definedName>
    <definedName name="____KEY1" hidden="1">[2]Accure!#REF!</definedName>
    <definedName name="___dd2" hidden="1">{"Book Income",#N/A,FALSE,"B&amp;T";"Taxable Income",#N/A,FALSE,"B&amp;T"}</definedName>
    <definedName name="___KEY1" hidden="1">[2]Accure!#REF!</definedName>
    <definedName name="___o2" hidden="1">'[3]#REF'!$A$206:$Q$214</definedName>
    <definedName name="___pp30" hidden="1">#REF!</definedName>
    <definedName name="__123Graph_X" hidden="1">[4]Sale89!#REF!</definedName>
    <definedName name="__dd2" hidden="1">{"Book Income",#N/A,FALSE,"B&amp;T";"Taxable Income",#N/A,FALSE,"B&amp;T"}</definedName>
    <definedName name="__KEY1" hidden="1">[2]Accure!#REF!</definedName>
    <definedName name="__o2" hidden="1">'[3]#REF'!$A$206:$Q$214</definedName>
    <definedName name="__w1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_dd2" hidden="1">{"Book Income",#N/A,FALSE,"B&amp;T";"Taxable Income",#N/A,FALSE,"B&amp;T"}</definedName>
    <definedName name="_Fill" hidden="1">#REF!</definedName>
    <definedName name="_xlnm._FilterDatabase" localSheetId="0" hidden="1">'BS (E)'!#REF!</definedName>
    <definedName name="_xlnm._FilterDatabase" localSheetId="1" hidden="1">'PL (E)'!#REF!</definedName>
    <definedName name="_Key1" hidden="1">#REF!</definedName>
    <definedName name="_Key2" hidden="1">[5]Accure!#REF!</definedName>
    <definedName name="_o2" hidden="1">'[3]#REF'!$A$206:$Q$214</definedName>
    <definedName name="_Order1" hidden="1">255</definedName>
    <definedName name="_Order2" hidden="1">255</definedName>
    <definedName name="_Sort" hidden="1">#REF!</definedName>
    <definedName name="_za130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aaabb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aaadee" hidden="1">{"Sensitivity1",#N/A,FALSE,"Sensitivity";"Sensitivity2",#N/A,FALSE,"Sensitivity"}</definedName>
    <definedName name="afr" hidden="1">{"'Eng (page2)'!$A$1:$D$52"}</definedName>
    <definedName name="as" hidden="1">{"'Eng (page2)'!$A$1:$D$52"}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u" hidden="1">{"Sensitivity1",#N/A,FALSE,"Sensitivity";"Sensitivity2",#N/A,FALSE,"Sensitivity"}</definedName>
    <definedName name="Au_E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audit.test" hidden="1">{"FB Assumptions",#N/A,FALSE,"Asu";"FB Cashflow 1",#N/A,FALSE,"F&amp;B";"FB Cashflow 2",#N/A,FALSE,"F&amp;B"}</definedName>
    <definedName name="audit.test." hidden="1">{"Book Income",#N/A,FALSE,"B&amp;T";"Taxable Income",#N/A,FALSE,"B&amp;T"}</definedName>
    <definedName name="awq" hidden="1">{"'Eng (page2)'!$A$1:$D$52"}</definedName>
    <definedName name="ax" hidden="1">{"'Eng (page2)'!$A$1:$D$52"}</definedName>
    <definedName name="BC5DO">#REF!</definedName>
    <definedName name="BG_Del" hidden="1">15</definedName>
    <definedName name="BG_Ins" hidden="1">4</definedName>
    <definedName name="BG_Mod" hidden="1">6</definedName>
    <definedName name="BLS">#REF!</definedName>
    <definedName name="cciii" hidden="1">{"Golf Assumptions",#N/A,FALSE,"Asu";"Golf PF1",#N/A,FALSE,"Golf";"Golf PF2",#N/A,FALSE,"Golf";"Golf Dep1",#N/A,FALSE,"Golf";"Golf Dep2",#N/A,FALSE,"Golf"}</definedName>
    <definedName name="daa" hidden="1">{"FB Assumptions",#N/A,FALSE,"Asu";"FB Cashflow 1",#N/A,FALSE,"F&amp;B";"FB Cashflow 2",#N/A,FALSE,"F&amp;B"}</definedName>
    <definedName name="_xlnm.Database">#REF!</definedName>
    <definedName name="dd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dddddd" hidden="1">{"Book Income",#N/A,FALSE,"B&amp;T";"Taxable Income",#N/A,FALSE,"B&amp;T"}</definedName>
    <definedName name="ddddddd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ddin" hidden="1">{"Book Income",#N/A,FALSE,"B&amp;T";"Taxable Income",#N/A,FALSE,"B&amp;T"}</definedName>
    <definedName name="Deee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din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dno" hidden="1">{"Rent1",#N/A,FALSE,"RENT";"Rent2",#N/A,FALSE,"RENT"}</definedName>
    <definedName name="do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ee" hidden="1">{"Sensitivity1",#N/A,FALSE,"Sensitivity";"Sensitivity2",#N/A,FALSE,"Sensitivity"}</definedName>
    <definedName name="eeee" hidden="1">{"'Eng (page2)'!$A$1:$D$52"}</definedName>
    <definedName name="eeeee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eveve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F3.1" hidden="1">{"Sensitivity1",#N/A,FALSE,"Sensitivity";"Sensitivity2",#N/A,FALSE,"Sensitivity"}</definedName>
    <definedName name="fd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FSlist">'[6]FS  Index'!#REF!</definedName>
    <definedName name="FSlist01">'[6]FS  Index'!$A$128:$A$970</definedName>
    <definedName name="hee" hidden="1">{"'Eng (page2)'!$A$1:$D$52"}</definedName>
    <definedName name="hgfgy" hidden="1">{"Book Income",#N/A,FALSE,"B&amp;T";"Taxable Income",#N/A,FALSE,"B&amp;T"}</definedName>
    <definedName name="HTML_CodePage" hidden="1">874</definedName>
    <definedName name="HTML_Control2" hidden="1">{"'Eng (page2)'!$A$1:$D$52"}</definedName>
    <definedName name="HTML_Description" hidden="1">""</definedName>
    <definedName name="ion" hidden="1">{"'Eng (page2)'!$A$1:$D$52"}</definedName>
    <definedName name="jjj" hidden="1">{"Book Income",#N/A,FALSE,"B&amp;T";"Taxable Income",#N/A,FALSE,"B&amp;T"}</definedName>
    <definedName name="kan" hidden="1">{"'Eng (page2)'!$A$1:$D$52"}</definedName>
    <definedName name="kjnk" hidden="1">{"FB Assumptions",#N/A,FALSE,"Asu";"FB Cashflow 1",#N/A,FALSE,"F&amp;B";"FB Cashflow 2",#N/A,FALSE,"F&amp;B"}</definedName>
    <definedName name="lkkkkkk" hidden="1">{"'Eng (page2)'!$A$1:$D$52"}</definedName>
    <definedName name="MainGroup">OFFSET(#REF!,0,0,COUNTA(#REF!)-1,1)</definedName>
    <definedName name="MM_Note1.2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MM_note2" hidden="1">{"Book Income",#N/A,FALSE,"B&amp;T";"Taxable Income",#N/A,FALSE,"B&amp;T"}</definedName>
    <definedName name="mmayy" hidden="1">#REF!</definedName>
    <definedName name="NameThai">[7]Sheet1!$H$5</definedName>
    <definedName name="no" hidden="1">{"Book Income",#N/A,FALSE,"B&amp;T";"Taxable Income",#N/A,FALSE,"B&amp;T"}</definedName>
    <definedName name="nut" hidden="1">{"Golf Assumptions",#N/A,FALSE,"Asu";"Golf PF1",#N/A,FALSE,"Golf";"Golf PF2",#N/A,FALSE,"Golf";"Golf Dep1",#N/A,FALSE,"Golf";"Golf Dep2",#N/A,FALSE,"Golf"}</definedName>
    <definedName name="NvsASD">"V2022-04-30"</definedName>
    <definedName name="NvsAutoDrillOk">"VN"</definedName>
    <definedName name="NvsElapsedTime">0.000648148146865424</definedName>
    <definedName name="NvsEndTime">44691.7359953704</definedName>
    <definedName name="NvsInstLang">"VENG"</definedName>
    <definedName name="NvsInstSpec">"%,FBUSINESS_UNIT,TA_BUSUNIT_MASTER,NTHAILAND"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"%,X,RZF..R00B,CZF..C00B"</definedName>
    <definedName name="NvsPanelBusUnit">"V"</definedName>
    <definedName name="NvsPanelEffdt">"V2003-01-01"</definedName>
    <definedName name="NvsPanelSetid">"VGROUP"</definedName>
    <definedName name="NvsReqBU">"VTH001"</definedName>
    <definedName name="NvsReqBUOnly">"VN"</definedName>
    <definedName name="NvsStyleNme">"AAL_RG_Std_Format.xls"</definedName>
    <definedName name="NvsTransLed">"VN"</definedName>
    <definedName name="NvsTreeASD">"V2022-04-30"</definedName>
    <definedName name="ok" hidden="1">{"Book Income",#N/A,FALSE,"B&amp;T";"Taxable Income",#N/A,FALSE,"B&amp;T"}</definedName>
    <definedName name="oo" hidden="1">{"Sensitivity1",#N/A,FALSE,"Sensitivity";"Sensitivity2",#N/A,FALSE,"Sensitivity"}</definedName>
    <definedName name="_xlnm.Print_Area" localSheetId="0">'BS (E)'!$A$1:$I$72</definedName>
    <definedName name="_xlnm.Print_Area" localSheetId="1">'PL (E)'!$A$1:$I$172</definedName>
    <definedName name="Print_Area_MI">#REF!</definedName>
    <definedName name="Print_Titles_MI">#REF!</definedName>
    <definedName name="qw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RJE_Owner" hidden="1">{"Book Income",#N/A,FALSE,"B&amp;T";"Taxable Income",#N/A,FALSE,"B&amp;T"}</definedName>
    <definedName name="rrrr" hidden="1">{"'Eng (page2)'!$A$1:$D$52"}</definedName>
    <definedName name="rw" hidden="1">{"Sensitivity1",#N/A,FALSE,"Sensitivity";"Sensitivity2",#N/A,FALSE,"Sensitivity"}</definedName>
    <definedName name="SAPBEXrevision" hidden="1">1</definedName>
    <definedName name="sdfas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ell" hidden="1">{"'Eng (page2)'!$A$1:$D$52"}</definedName>
    <definedName name="si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sifn" hidden="1">{"Sensitivity1",#N/A,FALSE,"Sensitivity";"Sensitivity2",#N/A,FALSE,"Sensitivity"}</definedName>
    <definedName name="software" hidden="1">{"'Eng (page2)'!$A$1:$D$52"}</definedName>
    <definedName name="sss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stamp" hidden="1">{"'Eng (page2)'!$A$1:$D$52"}</definedName>
    <definedName name="SubGroup1">OFFSET(#REF!,0,0,COUNTA(#REF!)-1,1)</definedName>
    <definedName name="TextRefCopyRangeCount" hidden="1">5</definedName>
    <definedName name="tre4r564t" hidden="1">{"'Eng (page2)'!$A$1:$D$52"}</definedName>
    <definedName name="ua" hidden="1">{"Sensitivity1",#N/A,FALSE,"Sensitivity";"Sensitivity2",#N/A,FALSE,"Sensitivity"}</definedName>
    <definedName name="ui" hidden="1">'[3]#REF'!$A$206:$Q$214</definedName>
    <definedName name="uopp" hidden="1">{"'Eng (page2)'!$A$1:$D$52"}</definedName>
    <definedName name="Uor" hidden="1">{"'Eng (page2)'!$A$1:$D$52"}</definedName>
    <definedName name="uy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vv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">#REF!</definedName>
    <definedName name="wq" hidden="1">{"CF Assumptions",#N/A,FALSE,"Asu";#N/A,#N/A,FALSE,"Summary";#N/A,#N/A,FALSE,"CF (2)";#N/A,#N/A,FALSE,"SM";#N/A,#N/A,FALSE,"C&amp;D";#N/A,#N/A,FALSE,"MGMT";#N/A,#N/A,FALSE,"Notes"}</definedName>
    <definedName name="wrf" hidden="1">{"Golf Assumptions",#N/A,FALSE,"Asu";"Golf PF1",#N/A,FALSE,"Golf";"Golf PF2",#N/A,FALSE,"Golf";"Golf Dep1",#N/A,FALSE,"Golf";"Golf Dep2",#N/A,FALSE,"Golf"}</definedName>
    <definedName name="wrn.All." hidden="1">{"CF Assumptions",#N/A,FALSE,"Asu";#N/A,#N/A,FALSE,"Notes";#N/A,#N/A,FALSE,"CF";#N/A,#N/A,FALSE,"Summary";#N/A,#N/A,FALSE,"B&amp;T";"Taxable Income",#N/A,FALSE,"B&amp;T";"SM1",#N/A,FALSE,"SM";"SM2",#N/A,FALSE,"SM";#N/A,#N/A,FALSE,"C&amp;D";"NetFees",#N/A,FALSE,"MAINT";"RoomNights",#N/A,FALSE,"MAINT";"Mgmt1",#N/A,FALSE,"MGMT";"Mgmt2",#N/A,FALSE,"MGMT";"Rent1",#N/A,FALSE,"RENT";"Rent2",#N/A,FALSE,"RENT";#N/A,#N/A,FALSE,"HOSP";#N/A,#N/A,FALSE,"FIN";#N/A,#N/A,FALSE,"CF (2)";#N/A,#N/A,FALSE,"C&amp;D (2)";"FB Assumptions",#N/A,FALSE,"Asu";"FB Cashflow 1",#N/A,FALSE,"F&amp;B";"FB Cashflow 2",#N/A,FALSE,"F&amp;B";"Golf Assumptions",#N/A,FALSE,"Asu";"Golf PF1",#N/A,FALSE,"Golf";"Golf PF2",#N/A,FALSE,"Golf";"Golf Dep1",#N/A,FALSE,"Golf";"Golf Dep2",#N/A,FALSE,"Golf";"Rpt_Cost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Bridge",#N/A,FALSE,"Reports";"Sensitivity1",#N/A,FALSE,"Sensitivity";"Rpt_Price Pace Comp",#N/A,FALSE,"Reports";"Sensitivity2",#N/A,FALSE,"Sensitivity"}</definedName>
    <definedName name="wrn.All._.Reports." hidden="1">{#N/A,#N/A,FALSE,"Summary";"Sensitivity1",#N/A,FALSE,"Sensitivity";"Sensitivity2",#N/A,FALSE,"Sensitivity";"Rpt_Cost Bridge",#N/A,FALSE,"Reports";"Rpt_Cost Comp",#N/A,FALSE,"Reports";"Rpt_CP22",#N/A,FALSE,"Reports";"Rpt_Economic Comp",#N/A,FALSE,"Reports";"Rpt_Inv Mix1",#N/A,FALSE,"Reports";"Rpt_Inv Mix2",#N/A,FALSE,"Reports";"Rpt_LRP Comp",#N/A,FALSE,"Reports";"Rpt_NPV Bridge",#N/A,FALSE,"Reports";"Rpt_Price Pace Comp",#N/A,FALSE,"Reports";#N/A,#N/A,FALSE,"Notes"}</definedName>
    <definedName name="wrn.Complete._.Cash._.Flow.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wrn.Food_Bee" hidden="1">{"FB Assumptions",#N/A,FALSE,"Asu";"FB Cashflow 1",#N/A,FALSE,"F&amp;B";"FB Cashflow 2",#N/A,FALSE,"F&amp;B"}</definedName>
    <definedName name="wrn.Food_Beverage." hidden="1">{"FB Assumptions",#N/A,FALSE,"Asu";"FB Cashflow 1",#N/A,FALSE,"F&amp;B";"FB Cashflow 2",#N/A,FALSE,"F&amp;B"}</definedName>
    <definedName name="wrn.Forecast.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wrn.Golf." hidden="1">{"Golf Assumptions",#N/A,FALSE,"Asu";"Golf PF1",#N/A,FALSE,"Golf";"Golf PF2",#N/A,FALSE,"Golf";"Golf Dep1",#N/A,FALSE,"Golf";"Golf Dep2",#N/A,FALSE,"Golf"}</definedName>
    <definedName name="wrn.Income." hidden="1">{"Book Income",#N/A,FALSE,"B&amp;T";"Taxable Income",#N/A,FALSE,"B&amp;T"}</definedName>
    <definedName name="wrn.Informe_modelo." hidden="1">{#N/A,#N/A,TRUE,"Valuation";#N/A,#N/A,TRUE,"Financ. Stat.";#N/A,#N/A,TRUE,"Contr. Sales";#N/A,#N/A,TRUE,"Sales-Purch. CDEC-SING";#N/A,#N/A,TRUE,"SING Oper.";#N/A,#N/A,TRUE,"Costs &amp; Other Sales";#N/A,#N/A,TRUE,"Fuel Consum.";#N/A,#N/A,TRUE,"Depreciation";#N/A,#N/A,TRUE,"Work. Cap.";#N/A,#N/A,TRUE,"Assump.";#N/A,#N/A,TRUE,"Discount Rates"}</definedName>
    <definedName name="wrn.MTHLYCOMMENTS." hidden="1">{#N/A,#N/A,FALSE,"YTDBUDGETS";#N/A,#N/A,FALSE,"MTHBUDGETS";#N/A,#N/A,FALSE,"YTDPRIORYR"}</definedName>
    <definedName name="wrn.Rent." hidden="1">{"Rent1",#N/A,FALSE,"RENT";"Rent2",#N/A,FALSE,"RENT"}</definedName>
    <definedName name="wrn.Sensitive." hidden="1">{"Sensitivity1",#N/A,FALSE,"Sensitivity";"Sensitivity2",#N/A,FALSE,"Sensitivity"}</definedName>
    <definedName name="wrn.Steering._.Committee." hidden="1">{"CF Assumptions",#N/A,FALSE,"Asu";#N/A,#N/A,FALSE,"Summary";#N/A,#N/A,FALSE,"CF (2)";#N/A,#N/A,FALSE,"SM";#N/A,#N/A,FALSE,"C&amp;D";#N/A,#N/A,FALSE,"MGMT";#N/A,#N/A,FALSE,"Notes"}</definedName>
    <definedName name="wwq" hidden="1">{"FB Assumptions",#N/A,FALSE,"Asu";"FB Cashflow 1",#N/A,FALSE,"F&amp;B";"FB Cashflow 2",#N/A,FALSE,"F&amp;B"}</definedName>
    <definedName name="www" hidden="1">{"Golf Assumptions",#N/A,FALSE,"Asu";"Golf PF1",#N/A,FALSE,"Golf";"Golf PF2",#N/A,FALSE,"Golf";"Golf Dep1",#N/A,FALSE,"Golf";"Golf Dep2",#N/A,FALSE,"Golf"}</definedName>
    <definedName name="XRefColumnsCount" hidden="1">1</definedName>
    <definedName name="XRefCopyRangeCount" hidden="1">1</definedName>
    <definedName name="ying" hidden="1">{"CF Assumptions",#N/A,FALSE,"Asu";#N/A,#N/A,FALSE,"Summary";#N/A,#N/A,FALSE,"CF (2)";#N/A,#N/A,FALSE,"SM";#N/A,#N/A,FALSE,"C&amp;D";#N/A,#N/A,FALSE,"MGMT";#N/A,#N/A,FALSE,"Notes"}</definedName>
    <definedName name="yt" hidden="1">{"CF Assumptions",#N/A,FALSE,"Asu";#N/A,#N/A,FALSE,"Summary";#N/A,#N/A,FALSE,"CF (2)";#N/A,#N/A,FALSE,"C&amp;D";"SM1",#N/A,FALSE,"SM";"SM2",#N/A,FALSE,"SM";#N/A,#N/A,FALSE,"B&amp;T";"Mgmt1",#N/A,FALSE,"MGMT";"Mgmt2",#N/A,FALSE,"MGMT";"Rent1",#N/A,FALSE,"RENT";"Rent2",#N/A,FALSE,"RENT";#N/A,#N/A,FALSE,"HOSP";#N/A,#N/A,FALSE,"FIN";#N/A,#N/A,FALSE,"Notes"}</definedName>
    <definedName name="yui" hidden="1">{"'Eng (page2)'!$A$1:$D$52"}</definedName>
    <definedName name="Z_0B494235_2240_4D69_9A31_70CB3461E2D7_.wvu.PrintArea" localSheetId="0" hidden="1">'BS (E)'!#REF!</definedName>
    <definedName name="Z_0B494235_2240_4D69_9A31_70CB3461E2D7_.wvu.PrintArea" localSheetId="1" hidden="1">'PL (E)'!#REF!</definedName>
    <definedName name="Z_19E6724D_476C_4850_A338_8E08D5B4E5A8_.wvu.FilterData" localSheetId="0" hidden="1">'BS (E)'!#REF!</definedName>
    <definedName name="Z_19E6724D_476C_4850_A338_8E08D5B4E5A8_.wvu.PrintArea" localSheetId="0" hidden="1">'BS (E)'!#REF!</definedName>
    <definedName name="Z_215732BD_71B0_4239_821B_EFE4843308E9_.wvu.FilterData" localSheetId="0" hidden="1">'BS (E)'!#REF!</definedName>
    <definedName name="Z_215732BD_71B0_4239_821B_EFE4843308E9_.wvu.PrintArea" localSheetId="0" hidden="1">'BS (E)'!#REF!</definedName>
    <definedName name="Z_2FF78FAB_FB54_4D27_BBC9_3D2ED286099B_.wvu.FilterData" localSheetId="0" hidden="1">'BS (E)'!#REF!</definedName>
    <definedName name="Z_2FF78FAB_FB54_4D27_BBC9_3D2ED286099B_.wvu.PrintArea" localSheetId="0" hidden="1">'BS (E)'!#REF!</definedName>
    <definedName name="Z_5F5C2981_56FF_4E9E_890B_5B07540F2AC1_.wvu.FilterData" localSheetId="0" hidden="1">'BS (E)'!#REF!</definedName>
    <definedName name="Z_5F5C2981_56FF_4E9E_890B_5B07540F2AC1_.wvu.PrintArea" localSheetId="0" hidden="1">'BS (E)'!#REF!</definedName>
    <definedName name="Z_843165E3_B09C_4D7F_BD1D_1D006818FE39_.wvu.FilterData" localSheetId="0" hidden="1">'BS (E)'!#REF!</definedName>
    <definedName name="Z_843165E3_B09C_4D7F_BD1D_1D006818FE39_.wvu.PrintArea" localSheetId="0" hidden="1">'BS (E)'!#REF!</definedName>
    <definedName name="Z_93736E08_A578_421E_BB9A_AB770F8825CD_.wvu.FilterData" localSheetId="0" hidden="1">'BS (E)'!#REF!</definedName>
    <definedName name="Z_A7AC659F_A13C_4056_B1D9_DE9955A9D24C_.wvu.FilterData" localSheetId="0" hidden="1">'BS (E)'!#REF!</definedName>
    <definedName name="Z_DCD72C11_8B67_4BC6_AB1F_44597B2ED2BE_.wvu.PrintArea" localSheetId="0" hidden="1">'BS (E)'!#REF!</definedName>
    <definedName name="Z_DCD72C11_8B67_4BC6_AB1F_44597B2ED2BE_.wvu.PrintArea" localSheetId="1" hidden="1">'PL (E)'!#REF!</definedName>
    <definedName name="ZD" hidden="1">{"'Eng (page2)'!$A$1:$D$52"}</definedName>
    <definedName name="zx" hidden="1">{"'Eng (page2)'!$A$1:$D$52"}</definedName>
    <definedName name="zxxz" hidden="1">{"CF Assumptions",#N/A,FALSE,"Asu";#N/A,#N/A,FALSE,"CF (2)";"Sensitivity2",#N/A,FALSE,"Sensitivity";"SM1",#N/A,FALSE,"SM";#N/A,#N/A,FALSE,"C&amp;D (2)";"Mgmt1",#N/A,FALSE,"MGMT";"Mgmt2",#N/A,FALSE,"MGMT";"Rpt_Cost Bridge",#N/A,FALSE,"Reports";"Rpt_CP22",#N/A,FALSE,"Reports";"Rpt_LRP Comp",#N/A,FALSE,"Reports";"Rpt_NPV Bridge",#N/A,FALSE,"Reports";#N/A,#N/A,FALSE,"Notes"}</definedName>
    <definedName name="zz" hidden="1">{"'Eng (page2)'!$A$1:$D$52"}</definedName>
    <definedName name="งบดุลหลักพัน">[8]งบดุลรวมพันบ.EY!#REF!</definedName>
    <definedName name="ด31">#REF!</definedName>
    <definedName name="ท.กระแสเงินสดพัน">[8]งบดุลรวมพันบ.EY!#REF!</definedName>
    <definedName name="ท.กระแสเงินสดสต.">[8]งบดุลรวมพันบ.EY!#REF!</definedName>
    <definedName name="ท.กำไรขาดทุนพัน">[8]งบดุลรวมพันบ.EY!#REF!</definedName>
    <definedName name="ท.กำไรขาดทุนสต.">[8]งบดุลรวมพันบ.EY!#REF!</definedName>
    <definedName name="ท.กำไรสะสมพัน">[8]งบดุลรวมพันบ.EY!#REF!</definedName>
    <definedName name="ท.กำไรสะสมสต.">[8]งบดุลรวมพันบ.EY!#REF!</definedName>
    <definedName name="ท.ส่วนเปลี่ยนแปลงผู้ถือหุ้นสต.">[8]งบดุลรวมพันบ.EY!#REF!</definedName>
    <definedName name="ท.ส่วนเปลี่ยนแปลงพัน">[8]งบดุลรวมพันบ.EY!#REF!</definedName>
    <definedName name="ทงบดุลบาทสต.">[8]งบดุลรวมพันบ.EY!#REF!</definedName>
    <definedName name="บาท">[8]งบดุลรวมพันบ.EY!#REF!</definedName>
    <definedName name="บาท_สต.">[8]งบดุลรวมพันบ.EY!#REF!</definedName>
    <definedName name="ฟ276">#REF!</definedName>
    <definedName name="ส386">#REF!</definedName>
    <definedName name="ห9">#REF!</definedName>
    <definedName name="ื113">#REF!</definedName>
    <definedName name="ื325">#REF!</definedName>
    <definedName name="ๆ5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2" l="1"/>
  <c r="C163" i="2"/>
  <c r="E159" i="2"/>
  <c r="C159" i="2"/>
  <c r="I152" i="2"/>
  <c r="G152" i="2"/>
  <c r="E152" i="2"/>
  <c r="C152" i="2"/>
  <c r="C116" i="2"/>
  <c r="I116" i="2"/>
  <c r="G116" i="2"/>
  <c r="E116" i="2"/>
  <c r="I101" i="2"/>
  <c r="G101" i="2"/>
  <c r="E101" i="2"/>
  <c r="C101" i="2"/>
  <c r="C108" i="2" s="1"/>
  <c r="I98" i="2"/>
  <c r="I108" i="2" s="1"/>
  <c r="I118" i="2" s="1"/>
  <c r="I120" i="2" s="1"/>
  <c r="G98" i="2"/>
  <c r="G108" i="2" s="1"/>
  <c r="G118" i="2" s="1"/>
  <c r="G120" i="2" s="1"/>
  <c r="E98" i="2"/>
  <c r="E108" i="2" s="1"/>
  <c r="E118" i="2" s="1"/>
  <c r="E120" i="2" s="1"/>
  <c r="E154" i="2" s="1"/>
  <c r="C98" i="2"/>
  <c r="E77" i="2"/>
  <c r="C77" i="2"/>
  <c r="E73" i="2"/>
  <c r="C73" i="2"/>
  <c r="I66" i="2"/>
  <c r="G66" i="2"/>
  <c r="E66" i="2"/>
  <c r="C66" i="2"/>
  <c r="I30" i="2"/>
  <c r="G30" i="2"/>
  <c r="E30" i="2"/>
  <c r="C30" i="2"/>
  <c r="I15" i="2"/>
  <c r="G15" i="2"/>
  <c r="E15" i="2"/>
  <c r="C15" i="2"/>
  <c r="I12" i="2"/>
  <c r="G12" i="2"/>
  <c r="E12" i="2"/>
  <c r="E22" i="2" s="1"/>
  <c r="E32" i="2" s="1"/>
  <c r="E34" i="2" s="1"/>
  <c r="E68" i="2" s="1"/>
  <c r="C12" i="2"/>
  <c r="C63" i="1"/>
  <c r="C65" i="1" s="1"/>
  <c r="I63" i="1"/>
  <c r="I65" i="1" s="1"/>
  <c r="G63" i="1"/>
  <c r="G65" i="1" s="1"/>
  <c r="E63" i="1"/>
  <c r="E65" i="1" s="1"/>
  <c r="I46" i="1"/>
  <c r="I66" i="1" s="1"/>
  <c r="G46" i="1"/>
  <c r="G66" i="1" s="1"/>
  <c r="E46" i="1"/>
  <c r="E66" i="1" s="1"/>
  <c r="C46" i="1"/>
  <c r="C66" i="1" s="1"/>
  <c r="C25" i="1"/>
  <c r="I25" i="1"/>
  <c r="G25" i="1"/>
  <c r="E25" i="1"/>
  <c r="C118" i="2" l="1"/>
  <c r="C120" i="2" s="1"/>
  <c r="C154" i="2" s="1"/>
  <c r="G22" i="2"/>
  <c r="G32" i="2" s="1"/>
  <c r="G34" i="2" s="1"/>
  <c r="G68" i="2" s="1"/>
  <c r="G154" i="2"/>
  <c r="G161" i="2" s="1"/>
  <c r="G157" i="2"/>
  <c r="C22" i="2"/>
  <c r="C32" i="2" s="1"/>
  <c r="C34" i="2" s="1"/>
  <c r="C68" i="2" s="1"/>
  <c r="I22" i="2"/>
  <c r="I32" i="2" s="1"/>
  <c r="I34" i="2" s="1"/>
  <c r="I68" i="2" s="1"/>
  <c r="I157" i="2"/>
  <c r="I154" i="2"/>
  <c r="I161" i="2" s="1"/>
</calcChain>
</file>

<file path=xl/sharedStrings.xml><?xml version="1.0" encoding="utf-8"?>
<sst xmlns="http://schemas.openxmlformats.org/spreadsheetml/2006/main" count="260" uniqueCount="125">
  <si>
    <t>Krung Thai Bank Public Company Limited and its subsidiaries</t>
  </si>
  <si>
    <t>Statement of financial position</t>
  </si>
  <si>
    <t>As at 30 September 2024</t>
  </si>
  <si>
    <t>(Unit: Thousand Baht)</t>
  </si>
  <si>
    <t xml:space="preserve">Consolidated </t>
  </si>
  <si>
    <t xml:space="preserve">Separate </t>
  </si>
  <si>
    <t>financial statements</t>
  </si>
  <si>
    <t xml:space="preserve">30 September </t>
  </si>
  <si>
    <t>31 December</t>
  </si>
  <si>
    <t>2024</t>
  </si>
  <si>
    <t>2023</t>
  </si>
  <si>
    <t>(Unreviewed)</t>
  </si>
  <si>
    <t>(Audited)</t>
  </si>
  <si>
    <t>Assets</t>
  </si>
  <si>
    <t xml:space="preserve">Cash </t>
  </si>
  <si>
    <t>Interbank and money market items - net</t>
  </si>
  <si>
    <t>Financial assets measured at fair value through profit or loss</t>
  </si>
  <si>
    <t>Derivatives assets</t>
  </si>
  <si>
    <t>Investments - net</t>
  </si>
  <si>
    <t>Investments in subsidiaries and associated companies - net</t>
  </si>
  <si>
    <t>Loans to customers and accrued interest receivables - net</t>
  </si>
  <si>
    <t>Properties for sale - net</t>
  </si>
  <si>
    <t>Land, premises and equipment - net</t>
  </si>
  <si>
    <t>Right-of-use assets - net</t>
  </si>
  <si>
    <t>Intangible assets - net</t>
  </si>
  <si>
    <t>Deferred tax assets</t>
  </si>
  <si>
    <t>Accrued income</t>
  </si>
  <si>
    <t>Other assets - net</t>
  </si>
  <si>
    <t>Total assets</t>
  </si>
  <si>
    <t>Statement of financial position (continued)</t>
  </si>
  <si>
    <t>Consolidated</t>
  </si>
  <si>
    <t>Liabilities and equity</t>
  </si>
  <si>
    <t>Deposits</t>
  </si>
  <si>
    <t>Interbank and money market items</t>
  </si>
  <si>
    <t>Liabilities payable on demand</t>
  </si>
  <si>
    <t>Financial liabilities measured at fair value through profit or loss</t>
  </si>
  <si>
    <t>Derivatives liabilities</t>
  </si>
  <si>
    <t>Debt issued and borrowings</t>
  </si>
  <si>
    <t>Lease liabilities</t>
  </si>
  <si>
    <t xml:space="preserve">Provisions </t>
  </si>
  <si>
    <t>Other liabilities</t>
  </si>
  <si>
    <t>Total liabilities</t>
  </si>
  <si>
    <t>Equity</t>
  </si>
  <si>
    <t>Share capital</t>
  </si>
  <si>
    <t xml:space="preserve">   Authorised share capital</t>
  </si>
  <si>
    <t xml:space="preserve">   5,500,000 preferred shares of Baht 5.15 each</t>
  </si>
  <si>
    <t xml:space="preserve">   13,976,061,250 ordinary shares of Baht 5.15 each</t>
  </si>
  <si>
    <t xml:space="preserve">   Issued and paid-up share capital</t>
  </si>
  <si>
    <t xml:space="preserve">      5,500,000 preferred shares of Baht 5.15 each</t>
  </si>
  <si>
    <t xml:space="preserve">      13,976,061,250 ordinary shares of Baht 5.15 each</t>
  </si>
  <si>
    <t>Premium on share capital</t>
  </si>
  <si>
    <t>Premium on ordinary share</t>
  </si>
  <si>
    <t>Deficit from the change in the ownership interests in subsidiaries</t>
  </si>
  <si>
    <t>Other components of equity</t>
  </si>
  <si>
    <t xml:space="preserve">Retained earnings </t>
  </si>
  <si>
    <t xml:space="preserve">Appropriated </t>
  </si>
  <si>
    <t>Legal reserve</t>
  </si>
  <si>
    <t xml:space="preserve">Unappropriated </t>
  </si>
  <si>
    <t>Equity attributable to equity holders of the Bank</t>
  </si>
  <si>
    <t xml:space="preserve">Non-controlling interests </t>
  </si>
  <si>
    <t>Total equity</t>
  </si>
  <si>
    <t>Total liabilities and equity</t>
  </si>
  <si>
    <t>(Ekachai Techawiriyakul)</t>
  </si>
  <si>
    <t>Chief Risk Officer</t>
  </si>
  <si>
    <t>Active for Chief Executive Officer</t>
  </si>
  <si>
    <t>Statement of profit or loss and other comprehensive income</t>
  </si>
  <si>
    <t>For the three-month period ended 30 September 2024</t>
  </si>
  <si>
    <t>Separate</t>
  </si>
  <si>
    <t>(Reviewed)</t>
  </si>
  <si>
    <t>Profit or loss</t>
  </si>
  <si>
    <t>Interest income</t>
  </si>
  <si>
    <t>Interest expenses</t>
  </si>
  <si>
    <t xml:space="preserve">Net interest income </t>
  </si>
  <si>
    <t>Fees and service income</t>
  </si>
  <si>
    <t>Fees and service expenses</t>
  </si>
  <si>
    <t xml:space="preserve">Net fees and service income </t>
  </si>
  <si>
    <t>Net gains on financial instruments measured at fair value</t>
  </si>
  <si>
    <t>through profit or loss</t>
  </si>
  <si>
    <t xml:space="preserve">Net gains on investments </t>
  </si>
  <si>
    <t>Share of profit from investments accounted for under equity method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</si>
  <si>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</si>
  <si>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</si>
  <si>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</si>
  <si>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</si>
  <si>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</si>
  <si>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</si>
  <si>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</si>
  <si>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</si>
  <si>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Impairment losses (reversal) of properties for sale</t>
  </si>
  <si>
    <t>Others</t>
  </si>
  <si>
    <t>Total other operating expenses</t>
  </si>
  <si>
    <t>Expected credit losses</t>
  </si>
  <si>
    <t xml:space="preserve">Profit before income tax </t>
  </si>
  <si>
    <t xml:space="preserve">Income tax </t>
  </si>
  <si>
    <t>Net profit</t>
  </si>
  <si>
    <t>Statement of profit or loss and other comprehensive income (continued)</t>
  </si>
  <si>
    <t>(Unit: Thousand Baht except earnings per share expressed in Baht)</t>
  </si>
  <si>
    <t>Other comprehensive income (loss)</t>
  </si>
  <si>
    <t>Transactions that will be reclassified subsequently to profit or loss</t>
  </si>
  <si>
    <t xml:space="preserve">   Gains (losses) on debt securities measured at fair value </t>
  </si>
  <si>
    <t xml:space="preserve">   through other comprehensive income</t>
  </si>
  <si>
    <t xml:space="preserve">   Gains (losses) arising from translating the financial statements of </t>
  </si>
  <si>
    <t xml:space="preserve">   foreign operations </t>
  </si>
  <si>
    <t xml:space="preserve">   Gains (losses) on cash flow hedges</t>
  </si>
  <si>
    <t xml:space="preserve">   Gains (losses) from deferred cost of hedging</t>
  </si>
  <si>
    <t xml:space="preserve">   Share of other comprehensive income (loss) of associate (equity method)</t>
  </si>
  <si>
    <t xml:space="preserve">   for items that will be reclassified subsequently to profit or loss</t>
  </si>
  <si>
    <t xml:space="preserve">   Income tax relating to other comprehensive income (loss) </t>
  </si>
  <si>
    <t>Transactions that will never be reclassified subsequently to profit or loss</t>
  </si>
  <si>
    <t xml:space="preserve">   Gains (losses) on investments in equity designated to be measured </t>
  </si>
  <si>
    <t xml:space="preserve">   at fair value through other comprehensive income</t>
  </si>
  <si>
    <t xml:space="preserve">   Gains (losses) on financial liabilities designated at fair value through</t>
  </si>
  <si>
    <t xml:space="preserve">   profit or loss</t>
  </si>
  <si>
    <t xml:space="preserve">   Actuarial gains (losses) on defined benefit plan</t>
  </si>
  <si>
    <t xml:space="preserve">   for items that will never be reclassified subsequently to profit or loss</t>
  </si>
  <si>
    <t>Other comprehensive income (loss) - net</t>
  </si>
  <si>
    <t>Total comprehensive income (loss)</t>
  </si>
  <si>
    <t>Total profit attributable to:</t>
  </si>
  <si>
    <t>Equity holders of the Bank</t>
  </si>
  <si>
    <t>Non-controlling interest</t>
  </si>
  <si>
    <t>Total comprehensive income attributable to:</t>
  </si>
  <si>
    <t>Earnings per share of equity holders of the Bank</t>
  </si>
  <si>
    <t>Basic earnings per share (Baht)</t>
  </si>
  <si>
    <t>For the nine-month period ended 30 September 2024</t>
  </si>
  <si>
    <t>Impairment losses of properties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</si>
</sst>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7" formatCode="_(* #,##0_);_(* \(#,##0\);_(* &quot;-&quot;_);_(@_)"/>
    <numFmt numFmtId="188" formatCode="#,##0.00;\(#,##0.00\)"/>
    <numFmt numFmtId="189" formatCode="_(* #,##0.00_);_(* \(#,##0.00\);_(* &quot;-&quot;??_);_(@_)"/>
    <numFmt numFmtId="190" formatCode="_(* #,##0_);_(* \(#,##0\);_(* &quot;-     &quot;??_);_(@_)"/>
    <numFmt numFmtId="191" formatCode="_(* #,##0_);_(* \(#,##0\);_(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pFont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rgb="FFFF00FF"/>
      <name val="Arial"/>
      <family val="2"/>
    </font>
    <font>
      <sz val="14"/>
      <name val="AngsanaUPC"/>
      <family val="1"/>
      <charset val="222"/>
    </font>
    <font>
      <sz val="10"/>
      <color theme="1"/>
      <name val="Arial"/>
      <family val="2"/>
    </font>
    <font>
      <sz val="10"/>
      <name val="MS Sans Serif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/>
    <xf numFmtId="189" fontId="1" fillId="0" borderId="0" applyFont="0" applyFill="0" applyBorder="0" applyAlignment="0" applyProtection="0"/>
    <xf numFmtId="0" fontId="2" fillId="0" borderId="0"/>
    <xf numFmtId="189" fontId="7" fillId="0" borderId="0" applyFont="0" applyFill="0" applyBorder="0" applyAlignment="0" applyProtection="0"/>
    <xf numFmtId="0" fontId="8" fillId="0" borderId="0"/>
    <xf numFmtId="39" fontId="9" fillId="0" borderId="0"/>
  </cellStyleXfs>
  <cellXfs count="88">
    <xf numFmtId="0" fontId="0" fillId="0" borderId="0" xfId="0"/>
    <xf numFmtId="0" fontId="3" fillId="0" borderId="0" xfId="2" applyFont="1" applyFill="1" applyAlignment="1">
      <alignment vertical="center"/>
    </xf>
    <xf numFmtId="38" fontId="4" fillId="0" borderId="0" xfId="2" applyNumberFormat="1" applyFont="1" applyFill="1" applyAlignment="1">
      <alignment vertical="center"/>
    </xf>
    <xf numFmtId="38" fontId="4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horizontal="left" vertical="center"/>
    </xf>
    <xf numFmtId="37" fontId="4" fillId="0" borderId="0" xfId="2" applyNumberFormat="1" applyFont="1" applyFill="1" applyAlignment="1">
      <alignment horizontal="centerContinuous" vertical="center"/>
    </xf>
    <xf numFmtId="37" fontId="4" fillId="0" borderId="0" xfId="2" applyNumberFormat="1" applyFont="1" applyFill="1" applyBorder="1" applyAlignment="1">
      <alignment horizontal="centerContinuous" vertical="center"/>
    </xf>
    <xf numFmtId="38" fontId="4" fillId="0" borderId="0" xfId="2" applyNumberFormat="1" applyFont="1" applyFill="1" applyAlignment="1">
      <alignment horizontal="right" vertical="center"/>
    </xf>
    <xf numFmtId="38" fontId="4" fillId="0" borderId="0" xfId="2" applyNumberFormat="1" applyFont="1" applyFill="1" applyAlignment="1">
      <alignment horizontal="centerContinuous" vertical="center"/>
    </xf>
    <xf numFmtId="38" fontId="4" fillId="0" borderId="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15" fontId="4" fillId="0" borderId="2" xfId="2" quotePrefix="1" applyNumberFormat="1" applyFont="1" applyFill="1" applyBorder="1" applyAlignment="1">
      <alignment horizontal="center" vertical="center"/>
    </xf>
    <xf numFmtId="15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15" fontId="4" fillId="0" borderId="1" xfId="2" quotePrefix="1" applyNumberFormat="1" applyFont="1" applyFill="1" applyBorder="1" applyAlignment="1">
      <alignment horizontal="center" vertical="center"/>
    </xf>
    <xf numFmtId="187" fontId="4" fillId="0" borderId="0" xfId="2" quotePrefix="1" applyNumberFormat="1" applyFont="1" applyBorder="1" applyAlignment="1">
      <alignment horizontal="center" vertical="center"/>
    </xf>
    <xf numFmtId="187" fontId="4" fillId="0" borderId="0" xfId="2" quotePrefix="1" applyNumberFormat="1" applyFont="1" applyFill="1" applyBorder="1" applyAlignment="1">
      <alignment horizontal="center" vertical="center"/>
    </xf>
    <xf numFmtId="188" fontId="5" fillId="0" borderId="0" xfId="2" applyNumberFormat="1" applyFont="1" applyFill="1" applyBorder="1" applyAlignment="1">
      <alignment horizontal="center" vertical="center"/>
    </xf>
    <xf numFmtId="37" fontId="4" fillId="0" borderId="0" xfId="2" applyNumberFormat="1" applyFont="1" applyFill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87" fontId="4" fillId="0" borderId="0" xfId="1" applyNumberFormat="1" applyFont="1" applyFill="1" applyAlignment="1">
      <alignment vertical="center"/>
    </xf>
    <xf numFmtId="187" fontId="4" fillId="0" borderId="3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center" vertical="center"/>
    </xf>
    <xf numFmtId="187" fontId="4" fillId="0" borderId="4" xfId="1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87" fontId="4" fillId="0" borderId="0" xfId="2" applyNumberFormat="1" applyFont="1" applyFill="1" applyBorder="1" applyAlignment="1">
      <alignment vertical="center"/>
    </xf>
    <xf numFmtId="38" fontId="4" fillId="0" borderId="0" xfId="2" applyNumberFormat="1" applyFont="1" applyFill="1" applyAlignment="1">
      <alignment horizontal="left" vertical="center"/>
    </xf>
    <xf numFmtId="187" fontId="4" fillId="0" borderId="0" xfId="2" applyNumberFormat="1" applyFont="1" applyFill="1" applyAlignment="1">
      <alignment vertical="center"/>
    </xf>
    <xf numFmtId="38" fontId="4" fillId="0" borderId="0" xfId="2" applyNumberFormat="1" applyFont="1" applyFill="1" applyAlignment="1">
      <alignment horizontal="left" vertical="center" indent="1"/>
    </xf>
    <xf numFmtId="187" fontId="4" fillId="0" borderId="5" xfId="1" applyNumberFormat="1" applyFont="1" applyFill="1" applyBorder="1" applyAlignment="1">
      <alignment vertical="center"/>
    </xf>
    <xf numFmtId="38" fontId="4" fillId="0" borderId="0" xfId="2" applyNumberFormat="1" applyFont="1" applyFill="1" applyAlignment="1">
      <alignment horizontal="left" vertical="center" indent="2"/>
    </xf>
    <xf numFmtId="187" fontId="4" fillId="0" borderId="1" xfId="1" applyNumberFormat="1" applyFont="1" applyFill="1" applyBorder="1" applyAlignment="1">
      <alignment vertical="center"/>
    </xf>
    <xf numFmtId="38" fontId="3" fillId="0" borderId="0" xfId="2" applyNumberFormat="1" applyFont="1" applyFill="1" applyAlignment="1">
      <alignment vertical="center"/>
    </xf>
    <xf numFmtId="187" fontId="6" fillId="0" borderId="0" xfId="1" applyNumberFormat="1" applyFont="1" applyFill="1" applyBorder="1" applyAlignment="1">
      <alignment vertical="center"/>
    </xf>
    <xf numFmtId="190" fontId="4" fillId="0" borderId="0" xfId="2" applyNumberFormat="1" applyFont="1" applyFill="1" applyBorder="1" applyAlignment="1">
      <alignment horizontal="right" vertical="center"/>
    </xf>
    <xf numFmtId="38" fontId="4" fillId="0" borderId="0" xfId="2" applyNumberFormat="1" applyFont="1" applyFill="1" applyBorder="1" applyAlignment="1">
      <alignment horizontal="center" vertical="center"/>
    </xf>
    <xf numFmtId="38" fontId="4" fillId="0" borderId="6" xfId="2" applyNumberFormat="1" applyFont="1" applyFill="1" applyBorder="1" applyAlignment="1">
      <alignment horizontal="center" vertical="center"/>
    </xf>
    <xf numFmtId="38" fontId="4" fillId="0" borderId="7" xfId="2" applyNumberFormat="1" applyFont="1" applyFill="1" applyBorder="1" applyAlignment="1">
      <alignment horizontal="center" vertical="center"/>
    </xf>
    <xf numFmtId="38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 applyBorder="1" applyAlignment="1">
      <alignment horizontal="center" vertical="center"/>
    </xf>
    <xf numFmtId="191" fontId="4" fillId="0" borderId="0" xfId="1" applyNumberFormat="1" applyFont="1" applyFill="1" applyBorder="1" applyAlignment="1">
      <alignment vertical="center"/>
    </xf>
    <xf numFmtId="191" fontId="4" fillId="0" borderId="0" xfId="1" applyNumberFormat="1" applyFont="1" applyFill="1" applyAlignment="1">
      <alignment horizontal="centerContinuous" vertical="center"/>
    </xf>
    <xf numFmtId="191" fontId="4" fillId="0" borderId="0" xfId="1" applyNumberFormat="1" applyFont="1" applyFill="1" applyAlignment="1">
      <alignment horizontal="right" vertical="center"/>
    </xf>
    <xf numFmtId="191" fontId="4" fillId="0" borderId="0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191" fontId="4" fillId="0" borderId="0" xfId="1" quotePrefix="1" applyNumberFormat="1" applyFont="1" applyFill="1" applyBorder="1" applyAlignment="1">
      <alignment horizontal="center" vertical="center"/>
    </xf>
    <xf numFmtId="187" fontId="4" fillId="0" borderId="0" xfId="3" applyNumberFormat="1" applyFont="1" applyFill="1" applyAlignment="1">
      <alignment vertical="center"/>
    </xf>
    <xf numFmtId="187" fontId="4" fillId="0" borderId="0" xfId="2" applyNumberFormat="1" applyFont="1" applyFill="1" applyBorder="1" applyAlignment="1">
      <alignment horizontal="right" vertical="center"/>
    </xf>
    <xf numFmtId="187" fontId="4" fillId="0" borderId="0" xfId="3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187" fontId="4" fillId="0" borderId="0" xfId="1" applyNumberFormat="1" applyFont="1" applyFill="1" applyAlignment="1">
      <alignment horizontal="right" vertical="center"/>
    </xf>
    <xf numFmtId="187" fontId="4" fillId="0" borderId="0" xfId="4" applyNumberFormat="1" applyFont="1" applyFill="1" applyAlignment="1">
      <alignment horizontal="right" vertical="center"/>
    </xf>
    <xf numFmtId="187" fontId="4" fillId="0" borderId="0" xfId="4" applyNumberFormat="1" applyFont="1" applyFill="1" applyAlignment="1">
      <alignment vertical="center"/>
    </xf>
    <xf numFmtId="187" fontId="4" fillId="0" borderId="2" xfId="1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 applyProtection="1">
      <alignment horizontal="right" vertical="center"/>
    </xf>
    <xf numFmtId="187" fontId="4" fillId="0" borderId="4" xfId="1" applyNumberFormat="1" applyFont="1" applyFill="1" applyBorder="1" applyAlignment="1" applyProtection="1">
      <alignment vertical="center"/>
    </xf>
    <xf numFmtId="187" fontId="4" fillId="0" borderId="0" xfId="5" applyNumberFormat="1" applyFont="1" applyFill="1" applyBorder="1" applyAlignment="1" applyProtection="1">
      <alignment vertical="center"/>
    </xf>
    <xf numFmtId="187" fontId="4" fillId="0" borderId="4" xfId="1" applyNumberFormat="1" applyFont="1" applyFill="1" applyBorder="1" applyAlignment="1">
      <alignment horizontal="right" vertical="center"/>
    </xf>
    <xf numFmtId="38" fontId="3" fillId="0" borderId="0" xfId="2" applyNumberFormat="1" applyFont="1" applyFill="1" applyAlignment="1">
      <alignment horizontal="left" vertical="center"/>
    </xf>
    <xf numFmtId="187" fontId="6" fillId="0" borderId="0" xfId="1" applyNumberFormat="1" applyFont="1" applyFill="1" applyBorder="1" applyAlignment="1" applyProtection="1">
      <alignment vertical="center"/>
    </xf>
    <xf numFmtId="187" fontId="4" fillId="0" borderId="0" xfId="5" applyNumberFormat="1" applyFont="1" applyFill="1" applyAlignment="1" applyProtection="1">
      <alignment vertical="center"/>
    </xf>
    <xf numFmtId="191" fontId="4" fillId="0" borderId="0" xfId="1" applyNumberFormat="1" applyFont="1" applyFill="1" applyAlignment="1" applyProtection="1">
      <alignment vertical="center"/>
    </xf>
    <xf numFmtId="38" fontId="10" fillId="0" borderId="0" xfId="2" applyNumberFormat="1" applyFont="1" applyFill="1" applyAlignment="1">
      <alignment vertical="center"/>
    </xf>
    <xf numFmtId="187" fontId="4" fillId="0" borderId="0" xfId="5" applyNumberFormat="1" applyFont="1" applyFill="1" applyAlignment="1">
      <alignment horizontal="right" vertical="center"/>
    </xf>
    <xf numFmtId="187" fontId="4" fillId="0" borderId="0" xfId="1" applyNumberFormat="1" applyFont="1" applyFill="1" applyBorder="1" applyAlignment="1" applyProtection="1">
      <alignment vertical="center"/>
    </xf>
    <xf numFmtId="187" fontId="4" fillId="0" borderId="5" xfId="1" applyNumberFormat="1" applyFont="1" applyFill="1" applyBorder="1" applyAlignment="1" applyProtection="1">
      <alignment vertical="center"/>
    </xf>
    <xf numFmtId="187" fontId="4" fillId="0" borderId="0" xfId="1" applyNumberFormat="1" applyFont="1" applyFill="1" applyBorder="1" applyAlignment="1">
      <alignment horizontal="center" vertical="center"/>
    </xf>
    <xf numFmtId="187" fontId="4" fillId="0" borderId="0" xfId="2" applyNumberFormat="1" applyFont="1" applyFill="1" applyBorder="1" applyAlignment="1">
      <alignment horizontal="center" vertical="center"/>
    </xf>
    <xf numFmtId="187" fontId="5" fillId="0" borderId="0" xfId="2" applyNumberFormat="1" applyFont="1" applyFill="1" applyBorder="1" applyAlignment="1">
      <alignment horizontal="center" vertical="center"/>
    </xf>
    <xf numFmtId="187" fontId="4" fillId="0" borderId="0" xfId="2" applyNumberFormat="1" applyFont="1" applyFill="1" applyAlignment="1">
      <alignment horizontal="right" vertical="center"/>
    </xf>
    <xf numFmtId="187" fontId="4" fillId="0" borderId="5" xfId="1" applyNumberFormat="1" applyFont="1" applyFill="1" applyBorder="1" applyAlignment="1">
      <alignment horizontal="right" vertical="center"/>
    </xf>
    <xf numFmtId="187" fontId="4" fillId="0" borderId="1" xfId="1" applyNumberFormat="1" applyFont="1" applyFill="1" applyBorder="1" applyAlignment="1">
      <alignment horizontal="right" vertical="center"/>
    </xf>
    <xf numFmtId="187" fontId="4" fillId="0" borderId="5" xfId="1" applyNumberFormat="1" applyFont="1" applyFill="1" applyBorder="1" applyAlignment="1">
      <alignment horizontal="center" vertical="center"/>
    </xf>
    <xf numFmtId="191" fontId="4" fillId="0" borderId="0" xfId="1" applyNumberFormat="1" applyFont="1" applyFill="1" applyBorder="1" applyAlignment="1" applyProtection="1">
      <alignment horizontal="right" vertical="center"/>
    </xf>
    <xf numFmtId="187" fontId="10" fillId="0" borderId="0" xfId="2" applyNumberFormat="1" applyFont="1" applyFill="1" applyBorder="1" applyAlignment="1">
      <alignment horizontal="center" vertical="center"/>
    </xf>
    <xf numFmtId="189" fontId="4" fillId="0" borderId="5" xfId="1" applyFont="1" applyFill="1" applyBorder="1" applyAlignment="1">
      <alignment vertical="center"/>
    </xf>
    <xf numFmtId="189" fontId="4" fillId="0" borderId="0" xfId="1" applyFont="1" applyFill="1" applyAlignment="1">
      <alignment vertical="center"/>
    </xf>
    <xf numFmtId="191" fontId="4" fillId="0" borderId="0" xfId="1" applyNumberFormat="1" applyFont="1" applyFill="1" applyBorder="1" applyAlignment="1" applyProtection="1">
      <alignment vertical="center"/>
    </xf>
    <xf numFmtId="191" fontId="4" fillId="0" borderId="0" xfId="1" applyNumberFormat="1" applyFont="1" applyFill="1" applyAlignment="1">
      <alignment vertical="center"/>
    </xf>
    <xf numFmtId="38" fontId="4" fillId="0" borderId="0" xfId="2" applyNumberFormat="1" applyFont="1" applyFill="1" applyAlignment="1">
      <alignment horizontal="center" vertical="center"/>
    </xf>
  </cellXfs>
  <cellStyles count="6">
    <cellStyle name="Comma" xfId="1" builtinId="3"/>
    <cellStyle name="Comma_PL_1252_af 2" xfId="3"/>
    <cellStyle name="Normal" xfId="0" builtinId="0"/>
    <cellStyle name="Normal 2 2" xfId="2"/>
    <cellStyle name="Normal 4" xfId="4"/>
    <cellStyle name="Normal_40SEP-C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njamas/01.%20Conso%20&amp;%20PL/Conso67/0967%20Conso/KTB-BsplT_Q3'2024_&#3585;&#3656;&#3629;&#3609;&#3626;&#3629;&#3610;&#3607;&#3634;&#36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mont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w2\bw2\temp\&#44277;&#50976;&#54260;&#45908;\My%20Documents\&#50640;&#45320;&#51648;&#48737;\El%20Paso\Work_Data\2001\My%20Documents\&#50640;&#45320;&#51648;&#48737;\dumm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Sunee/Y2004/Annu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ey.com/Sunee/Y2004/Zmont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eab/Infinitas/31%20DEC%202021/FS_Infinitas%2031Dec202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data\Drive%20D\tbl-dec50\tbl321\Cb321_jan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7_JOBS\KTB_WNB\data%20from%20audit\conso0363_12.5.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BS (E)"/>
      <sheetName val="PL (E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Qty"/>
      <sheetName val="Qty"/>
      <sheetName val="FG"/>
      <sheetName val="Price"/>
      <sheetName val="Bal"/>
      <sheetName val="Trial"/>
      <sheetName val="Accure"/>
      <sheetName val="Bal2"/>
      <sheetName val="Prepaid"/>
      <sheetName val="FCD"/>
      <sheetName val="TR"/>
      <sheetName val="Royalty"/>
      <sheetName val="Letter"/>
      <sheetName val="LG"/>
      <sheetName val="LGdata"/>
      <sheetName val="SaleCost"/>
      <sheetName val="Fur"/>
      <sheetName val="Lab"/>
      <sheetName val="Mac"/>
      <sheetName val="Other"/>
      <sheetName val="COST"/>
      <sheetName val="J2"/>
      <sheetName val="J1"/>
      <sheetName val="Group"/>
      <sheetName val="อาคาร"/>
      <sheetName val="925"/>
      <sheetName val="FGC"/>
      <sheetName val="10-1 Media"/>
      <sheetName val="10-cut"/>
      <sheetName val="FP"/>
      <sheetName val="HagR&amp;G"/>
      <sheetName val="Names"/>
      <sheetName val="Reference Information"/>
      <sheetName val="เงินกู้ธนชาติ"/>
      <sheetName val="เงินกู้ MGC"/>
      <sheetName val="Box"/>
      <sheetName val="CRITERIA1"/>
      <sheetName val="RM purchase report by group"/>
      <sheetName val="Sheet1"/>
      <sheetName val="Caption"/>
      <sheetName val="QC APPROVE SHEET"/>
      <sheetName val="10-1_Media"/>
      <sheetName val="Reference_Information"/>
      <sheetName val="Calculation PS"/>
      <sheetName val="TB31.03.19"/>
      <sheetName val="K400"/>
      <sheetName val="ZD300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V300"/>
      <sheetName val="V330 Confirmation"/>
      <sheetName val="V320 re-value"/>
      <sheetName val="DETAIL"/>
      <sheetName val="Note 19"/>
      <sheetName val="เครื่องตกแต่ง"/>
      <sheetName val="ValueList"/>
      <sheetName val="10-1_Media2"/>
      <sheetName val="Reference_Information2"/>
      <sheetName val="10-1_Media1"/>
      <sheetName val="Reference_Information1"/>
      <sheetName val="10-1_Media3"/>
      <sheetName val="Reference_Information3"/>
      <sheetName val="10-1_Media4"/>
      <sheetName val="Reference_Information4"/>
      <sheetName val="PL"/>
      <sheetName val="SalesForecast (2)"/>
      <sheetName val="Zmonth"/>
      <sheetName val="Premium and Commission"/>
      <sheetName val="T511 Penalty"/>
      <sheetName val="T512 ค่ารับรอง"/>
      <sheetName val="T513 คชจ.ใช้ไม่ได้"/>
      <sheetName val="T514 บริจาค"/>
      <sheetName val="T515 Write off- FA"/>
      <sheetName val="T516 ค่าอบรม"/>
      <sheetName val="T517 ผู้พิการ"/>
      <sheetName val="T518 พรฏ.604"/>
      <sheetName val="T519 พรฏ.642"/>
      <sheetName val="T520 ค่าเสื่อมรถเกินล้าน"/>
      <sheetName val="T521 Forward"/>
      <sheetName val="เครื่องมือ"/>
      <sheetName val="bblยังไม่จ่าย"/>
      <sheetName val="L402_Sales of goods"/>
      <sheetName val="L403_Sales of service"/>
      <sheetName val="発停サイクル表"/>
      <sheetName val="BS - P&amp;L - CF"/>
      <sheetName val="AWR_Short-term loans from"/>
      <sheetName val="ocean voyage"/>
      <sheetName val="Accr JAN"/>
      <sheetName val="損益分岐点"/>
      <sheetName val="0.09"/>
      <sheetName val="MOTO"/>
      <sheetName val="10-1_Media5"/>
      <sheetName val="Reference_Information5"/>
      <sheetName val="RM_purchase_report_by_group"/>
      <sheetName val="Calculation_PS"/>
      <sheetName val="เงินกู้_MGC"/>
      <sheetName val="QC_APPROVE_SHEET"/>
      <sheetName val="V330_Confirmation"/>
      <sheetName val="V320_re-value"/>
      <sheetName val="Note_19"/>
      <sheetName val="TB31_03_19"/>
      <sheetName val="SalesForecast_(2)"/>
      <sheetName val="Premium_and_Commission"/>
      <sheetName val="T511_Penalty"/>
      <sheetName val="T512_ค่ารับรอง"/>
      <sheetName val="T513_คชจ_ใช้ไม่ได้"/>
      <sheetName val="T514_บริจาค"/>
      <sheetName val="T515_Write_off-_FA"/>
      <sheetName val="T516_ค่าอบรม"/>
      <sheetName val="T517_ผู้พิการ"/>
      <sheetName val="T518_พรฏ_604"/>
      <sheetName val="T519_พรฏ_642"/>
      <sheetName val="T520_ค่าเสื่อมรถเกินล้าน"/>
      <sheetName val="T521_Forward"/>
      <sheetName val="L402_Sales_of_goods"/>
      <sheetName val="L403_Sales_of_service"/>
      <sheetName val="BS_-_P&amp;L_-_CF"/>
      <sheetName val="AWR_Short-term_loans_from"/>
      <sheetName val="NTPC summary for Taxdecl 2007"/>
      <sheetName val="2020"/>
      <sheetName val="DATA"/>
      <sheetName val="MA"/>
      <sheetName val="A"/>
      <sheetName val="?????"/>
      <sheetName val="VL"/>
      <sheetName val="TN"/>
      <sheetName val="ND"/>
      <sheetName val="$_TEU"/>
      <sheetName val="TO"/>
      <sheetName val="Total_Cost"/>
      <sheetName val="Book2"/>
      <sheetName val="C_TAR"/>
      <sheetName val="T_P"/>
      <sheetName val="Date"/>
      <sheetName val="FNDWRR"/>
      <sheetName val="P1 (7)"/>
      <sheetName val="Claim (6)"/>
      <sheetName val="Claim (5)"/>
      <sheetName val="P1 (6)"/>
      <sheetName val="P1 (5)"/>
      <sheetName val="Claim (4)"/>
      <sheetName val="Claim (3)"/>
      <sheetName val="P1 (4)"/>
      <sheetName val="P1 (3)"/>
      <sheetName val="Claim (2)"/>
      <sheetName val="P1 (2)"/>
      <sheetName val="Claim"/>
      <sheetName val="Moon"/>
      <sheetName val="P1"/>
      <sheetName val="Sheet2"/>
      <sheetName val="Sheet3"/>
      <sheetName val="Sheet4"/>
      <sheetName val="Val_Ind"/>
      <sheetName val="Active"/>
      <sheetName val="Table"/>
      <sheetName val="Temps"/>
      <sheetName val="Projection"/>
      <sheetName val="Summary"/>
      <sheetName val="Assump2yrs_"/>
      <sheetName val="Assumption"/>
      <sheetName val="combine"/>
      <sheetName val="I101-volvo-ษว637"/>
      <sheetName val="I102-accord-ศณ813"/>
      <sheetName val="I103-camry-ชง8254"/>
      <sheetName val="I104-camry-ชง8256"/>
      <sheetName val="I105-toyota-hilux-ชง6379"/>
      <sheetName val="SCB_1_-_Current6"/>
      <sheetName val="SCB_2_-_Current6"/>
      <sheetName val="Statistic"/>
      <sheetName val="MarketMix"/>
      <sheetName val="TA_Production"/>
      <sheetName val="OTA_Production"/>
      <sheetName val="Geo"/>
      <sheetName val="Distribution"/>
      <sheetName val="10-1_Media6"/>
      <sheetName val="Reference_Information6"/>
      <sheetName val="RM_purchase_report_by_group1"/>
      <sheetName val="เงินกู้_MGC1"/>
      <sheetName val="Calculation_PS1"/>
      <sheetName val="QC_APPROVE_SHEET1"/>
      <sheetName val="Note_191"/>
      <sheetName val="TB31_03_191"/>
      <sheetName val="V330_Confirmation1"/>
      <sheetName val="V320_re-value1"/>
      <sheetName val="SalesForecast_(2)1"/>
      <sheetName val="Premium_and_Commission1"/>
      <sheetName val="T511_Penalty1"/>
      <sheetName val="T512_ค่ารับรอง1"/>
      <sheetName val="T513_คชจ_ใช้ไม่ได้1"/>
      <sheetName val="T514_บริจาค1"/>
      <sheetName val="T515_Write_off-_FA1"/>
      <sheetName val="T516_ค่าอบรม1"/>
      <sheetName val="T517_ผู้พิการ1"/>
      <sheetName val="T518_พรฏ_6041"/>
      <sheetName val="T519_พรฏ_6421"/>
      <sheetName val="T520_ค่าเสื่อมรถเกินล้าน1"/>
      <sheetName val="T521_Forward1"/>
      <sheetName val="L402_Sales_of_goods1"/>
      <sheetName val="L403_Sales_of_service1"/>
      <sheetName val="BS_-_P&amp;L_-_CF1"/>
      <sheetName val="AWR_Short-term_loans_from1"/>
      <sheetName val="ocean_voyage"/>
      <sheetName val="Accr_JAN"/>
      <sheetName val="0_09"/>
      <sheetName val="NTPC_summary_for_Taxdecl_2007"/>
      <sheetName val="P1_(7)"/>
      <sheetName val="Claim_(6)"/>
      <sheetName val="Claim_(5)"/>
      <sheetName val="P1_(6)"/>
      <sheetName val="P1_(5)"/>
      <sheetName val="Claim_(4)"/>
      <sheetName val="Claim_(3)"/>
      <sheetName val="P1_(4)"/>
      <sheetName val="P1_(3)"/>
      <sheetName val="Claim_(2)"/>
      <sheetName val="P1_(2)"/>
      <sheetName val="Master TB"/>
      <sheetName val="F-1"/>
      <sheetName val="T400"/>
      <sheetName val="Mapping Mat"/>
      <sheetName val="Mapping เขต"/>
      <sheetName val="034-VTR"/>
      <sheetName val="10K4"/>
      <sheetName val="DropDown Choices"/>
      <sheetName val="11"/>
      <sheetName val="ExRate"/>
      <sheetName val="SCB 1 - Current"/>
      <sheetName val="SCB 2 - Current"/>
      <sheetName val="Discontinue_Item"/>
      <sheetName val="03中"/>
      <sheetName val="ห้องยา 1_1"/>
      <sheetName val="ประวัติพนักงานแยกแผนก Dec'19"/>
      <sheetName val="事業計画"/>
      <sheetName val="投資計画"/>
      <sheetName val="人員計画"/>
      <sheetName val="売上・比例計画"/>
      <sheetName val="MENU"/>
      <sheetName val="Ass"/>
      <sheetName val="ชื่อหุ้น"/>
      <sheetName val="B&amp;S 1999"/>
      <sheetName val="Sales Jan_Dec"/>
      <sheetName val="ENG油洩れ"/>
      <sheetName val="FR"/>
      <sheetName val="10-1_Media7"/>
      <sheetName val="Reference_Information7"/>
      <sheetName val="RM_purchase_report_by_group2"/>
      <sheetName val="เงินกู้_MGC2"/>
      <sheetName val="Calculation_PS2"/>
      <sheetName val="QC_APPROVE_SHEET2"/>
      <sheetName val="Note_192"/>
      <sheetName val="TB31_03_192"/>
      <sheetName val="V330_Confirmation2"/>
      <sheetName val="V320_re-value2"/>
      <sheetName val="SalesForecast_(2)2"/>
      <sheetName val="Premium_and_Commission2"/>
      <sheetName val="T511_Penalty2"/>
      <sheetName val="T512_ค่ารับรอง2"/>
      <sheetName val="T513_คชจ_ใช้ไม่ได้2"/>
      <sheetName val="T514_บริจาค2"/>
      <sheetName val="T515_Write_off-_FA2"/>
      <sheetName val="T516_ค่าอบรม2"/>
      <sheetName val="T517_ผู้พิการ2"/>
      <sheetName val="T518_พรฏ_6042"/>
      <sheetName val="T519_พรฏ_6422"/>
      <sheetName val="T520_ค่าเสื่อมรถเกินล้าน2"/>
      <sheetName val="T521_Forward2"/>
      <sheetName val="L402_Sales_of_goods2"/>
      <sheetName val="L403_Sales_of_service2"/>
      <sheetName val="10-1_Media8"/>
      <sheetName val="Reference_Information8"/>
      <sheetName val="RM_purchase_report_by_group3"/>
      <sheetName val="เงินกู้_MGC3"/>
      <sheetName val="Calculation_PS3"/>
      <sheetName val="QC_APPROVE_SHEET3"/>
      <sheetName val="Note_193"/>
      <sheetName val="TB31_03_193"/>
      <sheetName val="V330_Confirmation3"/>
      <sheetName val="V320_re-value3"/>
      <sheetName val="SalesForecast_(2)3"/>
      <sheetName val="Premium_and_Commission3"/>
      <sheetName val="T511_Penalty3"/>
      <sheetName val="T512_ค่ารับรอง3"/>
      <sheetName val="T513_คชจ_ใช้ไม่ได้3"/>
      <sheetName val="T514_บริจาค3"/>
      <sheetName val="T515_Write_off-_FA3"/>
      <sheetName val="T516_ค่าอบรม3"/>
      <sheetName val="T517_ผู้พิการ3"/>
      <sheetName val="T518_พรฏ_6043"/>
      <sheetName val="T519_พรฏ_6423"/>
      <sheetName val="T520_ค่าเสื่อมรถเกินล้าน3"/>
      <sheetName val="T521_Forward3"/>
      <sheetName val="L402_Sales_of_goods3"/>
      <sheetName val="L403_Sales_of_service3"/>
      <sheetName val="10-1_Media9"/>
      <sheetName val="Reference_Information9"/>
      <sheetName val="RM_purchase_report_by_group4"/>
      <sheetName val="เงินกู้_MGC4"/>
      <sheetName val="Calculation_PS4"/>
      <sheetName val="QC_APPROVE_SHEET4"/>
      <sheetName val="Note_194"/>
      <sheetName val="TB31_03_194"/>
      <sheetName val="V330_Confirmation4"/>
      <sheetName val="V320_re-value4"/>
      <sheetName val="SalesForecast_(2)4"/>
      <sheetName val="Premium_and_Commission4"/>
      <sheetName val="T511_Penalty4"/>
      <sheetName val="T512_ค่ารับรอง4"/>
      <sheetName val="T513_คชจ_ใช้ไม่ได้4"/>
      <sheetName val="T514_บริจาค4"/>
      <sheetName val="T515_Write_off-_FA4"/>
      <sheetName val="T516_ค่าอบรม4"/>
      <sheetName val="T517_ผู้พิการ4"/>
      <sheetName val="T518_พรฏ_6044"/>
      <sheetName val="T519_พรฏ_6424"/>
      <sheetName val="T520_ค่าเสื่อมรถเกินล้าน4"/>
      <sheetName val="T521_Forward4"/>
      <sheetName val="L402_Sales_of_goods4"/>
      <sheetName val="L403_Sales_of_service4"/>
      <sheetName val="July2007"/>
      <sheetName val="2006_1_"/>
      <sheetName val="2006_2_"/>
      <sheetName val="ลงทะเบียน+ยอดขาย_2008"/>
      <sheetName val="ขายจานรวม"/>
      <sheetName val="2007"/>
      <sheetName val="2006"/>
      <sheetName val="2006(1)"/>
      <sheetName val="2006(2)"/>
      <sheetName val="2006 (2)"/>
      <sheetName val="Appendix#5 ICIS Price"/>
      <sheetName val="Ref Quantity"/>
      <sheetName val="Ref Price"/>
      <sheetName val="その他補整の内訳"/>
      <sheetName val="Feb"/>
      <sheetName val="CHE_A"/>
      <sheetName val="DESP_A"/>
      <sheetName val="ISO_A"/>
      <sheetName val="PC_A"/>
      <sheetName val="PM_A"/>
      <sheetName val="SHEET_A"/>
      <sheetName val="RECO_A"/>
      <sheetName val="YARD_A"/>
      <sheetName val="CHEMICAL"/>
      <sheetName val="DESPATCH"/>
      <sheetName val="ISO"/>
      <sheetName val="PRODUCT"/>
      <sheetName val="PULP MILL"/>
      <sheetName val="SHEETING"/>
      <sheetName val="SODA"/>
      <sheetName val="YARD"/>
      <sheetName val="Manual"/>
      <sheetName val="明細"/>
      <sheetName val="Library Procedures"/>
      <sheetName val="현금흐름표"/>
      <sheetName val="_____"/>
      <sheetName val="STO"/>
      <sheetName val="YOEMAGUM"/>
      <sheetName val="JAN"/>
      <sheetName val="MAR"/>
      <sheetName val="APR"/>
      <sheetName val="MAY"/>
      <sheetName val="JUN"/>
      <sheetName val="JULY"/>
      <sheetName val="AUG"/>
      <sheetName val="SEP"/>
      <sheetName val="OCT"/>
      <sheetName val="NOV"/>
      <sheetName val="DEC"/>
      <sheetName val="XREF"/>
      <sheetName val="History-TAX"/>
      <sheetName val="F1"/>
      <sheetName val="LEGAL GUJ"/>
      <sheetName val="F3"/>
      <sheetName val="Materiality"/>
      <sheetName val="SAM"/>
      <sheetName val="Master_TB"/>
      <sheetName val="legal_h"/>
      <sheetName val="rev.4"/>
      <sheetName val="T500"/>
      <sheetName val="Breadown-Nop"/>
      <sheetName val="AS"/>
      <sheetName val="co"/>
      <sheetName val="WIP"/>
      <sheetName val="CF"/>
      <sheetName val="X500"/>
      <sheetName val="O300"/>
      <sheetName val="M_Maincomp"/>
      <sheetName val="68001000"/>
      <sheetName val="Assump - Operational"/>
      <sheetName val="DB $MX"/>
      <sheetName val="CatType"/>
      <sheetName val="投資･工数推移"/>
      <sheetName val="Lists"/>
      <sheetName val="TB SAP"/>
      <sheetName val="s006-⑤ (1)"/>
      <sheetName val="interest "/>
      <sheetName val="Prices"/>
      <sheetName val="Billing"/>
      <sheetName val="p***"/>
      <sheetName val="F3-3GP"/>
      <sheetName val="P&amp;L"/>
      <sheetName val="DropDown_Choices"/>
      <sheetName val="Mapping_Mat"/>
      <sheetName val="Mapping_เขต"/>
      <sheetName val="SCB_1_-_Current"/>
      <sheetName val="SCB_2_-_Current"/>
      <sheetName val="Ref_Quantity"/>
      <sheetName val="Ref_Price"/>
    </sheetNames>
    <sheetDataSet>
      <sheetData sheetId="0">
        <row r="1">
          <cell r="AG1" t="str">
            <v>/WIR~/CA1.AF1~~</v>
          </cell>
        </row>
      </sheetData>
      <sheetData sheetId="1">
        <row r="1">
          <cell r="AG1" t="str">
            <v>/WIR~/CA1.AF1~~</v>
          </cell>
        </row>
      </sheetData>
      <sheetData sheetId="2" refreshError="1"/>
      <sheetData sheetId="3">
        <row r="1">
          <cell r="Y1" t="str">
            <v>/WIR~/CA3.W3~~{QUIT}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my"/>
      <sheetName val="ST"/>
      <sheetName val="#REF"/>
      <sheetName val="ทะเบียน OFM บริจาคทรัพย์สิน"/>
      <sheetName val="ทะเบียน OFM Aug-13"/>
      <sheetName val="Macro AUG-13"/>
      <sheetName val="Retir"/>
      <sheetName val="Macro"/>
      <sheetName val="ทะเบียน ODP DEC-13 Update (2)"/>
      <sheetName val="ทะเบียน ODP DEC-13 Update"/>
      <sheetName val="Macro DEC-13 "/>
      <sheetName val="ใบอนุมัติ"/>
      <sheetName val="Sony_0307"/>
      <sheetName val="Tabelle1"/>
      <sheetName val="Dummy.xls"/>
      <sheetName val="Tabelle2"/>
      <sheetName val="Tabelle3"/>
      <sheetName val="Sheet1"/>
      <sheetName val="Sheet2"/>
      <sheetName val="Sheet3"/>
      <sheetName val="Actual_Kor"/>
      <sheetName val="Actual_Source_Data"/>
      <sheetName val="실적_00"/>
      <sheetName val="예산_00"/>
      <sheetName val="Income_report"/>
      <sheetName val="Operation_report"/>
      <sheetName val="Budget_Kor"/>
      <sheetName val="Capex_Kor"/>
      <sheetName val="Kgs"/>
      <sheetName val="ทะเบียน_OFM_บริจาคทรัพย์สิน"/>
      <sheetName val="ทะเบียน_OFM_Aug-13"/>
      <sheetName val="Macro_AUG-13"/>
      <sheetName val="ทะเบียน_ODP_DEC-13_Update_(2)"/>
      <sheetName val="ทะเบียน_ODP_DEC-13_Update"/>
      <sheetName val="Macro_DEC-13_"/>
      <sheetName val="Dummy_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T"/>
      <sheetName val="Boj5n"/>
      <sheetName val="Boj5"/>
      <sheetName val="Dividend"/>
      <sheetName val="Stock1"/>
      <sheetName val="Stock2"/>
      <sheetName val="Import95"/>
      <sheetName val="RM90"/>
      <sheetName val="Qty90"/>
      <sheetName val="Sale89"/>
      <sheetName val="Bal89"/>
      <sheetName val="Detail1"/>
      <sheetName val="Detail2"/>
      <sheetName val="Fur"/>
      <sheetName val="Lab"/>
      <sheetName val="Mac"/>
      <sheetName val="Other"/>
      <sheetName val="Des"/>
      <sheetName val="Desc"/>
      <sheetName val="DMY"/>
      <sheetName val="Z"/>
      <sheetName val="Qty9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Qty"/>
      <sheetName val="Qty"/>
      <sheetName val="FG"/>
      <sheetName val="SaleCost"/>
      <sheetName val="Price"/>
      <sheetName val="Bal"/>
      <sheetName val="Bal2"/>
      <sheetName val="Trial"/>
      <sheetName val="Accure"/>
      <sheetName val="Prepaid"/>
      <sheetName val="FCD"/>
      <sheetName val="TR"/>
      <sheetName val="Royalty"/>
      <sheetName val="Letter"/>
      <sheetName val="LG"/>
      <sheetName val="LGdata"/>
      <sheetName val="Fur"/>
      <sheetName val="Lab"/>
      <sheetName val="Mac"/>
      <sheetName val="Other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AAP"/>
      <sheetName val="TB_Mapping"/>
      <sheetName val="FS"/>
      <sheetName val="TB"/>
      <sheetName val="Grouping BS"/>
      <sheetName val="Grouping PL"/>
      <sheetName val="Sheet1"/>
      <sheetName val="Adjust"/>
      <sheetName val="Reclassify"/>
      <sheetName val="FS  Index"/>
      <sheetName val="NFS Index"/>
      <sheetName val="ComList"/>
      <sheetName val="RPT1"/>
      <sheetName val="DBO"/>
      <sheetName val="RPT 2"/>
      <sheetName val="RPT 3"/>
      <sheetName val="งบแสดงฐานะการเงิน"/>
      <sheetName val="งบกำไรขาดทุน"/>
      <sheetName val="CIT"/>
      <sheetName val="1.1"/>
      <sheetName val="1.2"/>
      <sheetName val="2"/>
      <sheetName val="1.3"/>
      <sheetName val="3"/>
      <sheetName val="4"/>
      <sheetName val="5"/>
      <sheetName val="6"/>
      <sheetName val="7"/>
      <sheetName val="9"/>
      <sheetName val="10.1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.1"/>
      <sheetName val="22.2"/>
      <sheetName val="22.3"/>
      <sheetName val="22.4"/>
      <sheetName val="23"/>
      <sheetName val="24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</sheetNames>
    <sheetDataSet>
      <sheetData sheetId="0">
        <row r="7">
          <cell r="D7" t="str">
            <v>INFINITAS</v>
          </cell>
        </row>
      </sheetData>
      <sheetData sheetId="1"/>
      <sheetData sheetId="2">
        <row r="1">
          <cell r="A1" t="str">
            <v>เลขที่บัญชี</v>
          </cell>
        </row>
      </sheetData>
      <sheetData sheetId="3"/>
      <sheetData sheetId="4">
        <row r="1">
          <cell r="A1" t="str">
            <v>บริษัท</v>
          </cell>
        </row>
      </sheetData>
      <sheetData sheetId="5"/>
      <sheetData sheetId="6"/>
      <sheetData sheetId="7"/>
      <sheetData sheetId="8">
        <row r="1">
          <cell r="B1" t="str">
            <v>INFINITAS</v>
          </cell>
        </row>
      </sheetData>
      <sheetData sheetId="9">
        <row r="4">
          <cell r="G4" t="str">
            <v xml:space="preserve">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menu"/>
      <sheetName val="ws"/>
      <sheetName val="report"/>
      <sheetName val="CrfText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งบดุลรวมพันบ.EY"/>
      <sheetName val="งบกำไรรวม3ดพันบ.EY"/>
      <sheetName val="BS EY"/>
      <sheetName val="PL EY"/>
      <sheetName val="งบดุลรวมพันบ."/>
      <sheetName val="งบกำไรรวมXดพันบ."/>
      <sheetName val="งบกำไรรวม3ดพันบ."/>
      <sheetName val="BS"/>
      <sheetName val="PL3m"/>
      <sheetName val="PLXm"/>
      <sheetName val="งบดุลรวม"/>
      <sheetName val="งบกำไรรวม3ด"/>
      <sheetName val="งบดุลรวม31ธค62แก้ไข"/>
      <sheetName val="งบดุลรวม1มค62แก้ไข"/>
      <sheetName val="งบกำไรรวมXด"/>
      <sheetName val="งบกำไรรวม31มีค62แก้ไข"/>
      <sheetName val="โครงสร้างรายได้(ปี) "/>
      <sheetName val="งบดุล"/>
      <sheetName val="งบกำไร"/>
      <sheetName val="ผ่านบัญชี"/>
      <sheetName val="ผ่านบัญชี IFRS9"/>
      <sheetName val="derivative"/>
      <sheetName val="กลับรายการ"/>
      <sheetName val="ส่วนได้เสีย"/>
      <sheetName val="equityXด"/>
      <sheetName val="equity9ด"/>
      <sheetName val="equity3ด"/>
      <sheetName val="ฐานะการเงินXด"/>
      <sheetName val="ฐานะการเงิน9ด"/>
      <sheetName val="ฐานะการเงิน3ด"/>
      <sheetName val="กระดาษทำการงบดุล"/>
      <sheetName val="กระดาษทำการงบกำไร 3ด"/>
      <sheetName val="กระดาษทำการงบกำไรXด"/>
      <sheetName val="กระดาษทำการงบกำไร9ด"/>
      <sheetName val="KTBCS"/>
      <sheetName val="KTB LAW"/>
      <sheetName val="KTBGS"/>
      <sheetName val="KTBA"/>
      <sheetName val="KPD"/>
      <sheetName val="KTBL"/>
      <sheetName val="KTAM"/>
      <sheetName val="KTBCH"/>
      <sheetName val="KTC"/>
      <sheetName val="NANO"/>
      <sheetName val="PICO(BKK)"/>
      <sheetName val="inter"/>
      <sheetName val="reconcileแยก"/>
      <sheetName val="reconcileรวม"/>
      <sheetName val="ตัดเงินให้สินเชื่องฝรวก."/>
      <sheetName val="ตัดสท.อื่นหส.อื่น"/>
      <sheetName val="พื้นฐานXด"/>
      <sheetName val="พื้นฐาน3ด"/>
      <sheetName val="ปรับลดXด"/>
      <sheetName val="ปรับลด3ด"/>
      <sheetName val="ทะเบียน"/>
      <sheetName val="BSบ.EYเพิ่มลด_ตลาด"/>
      <sheetName val="PLบ.EYเพิ่มลด_ตลาด"/>
      <sheetName val="BSบ.EYเพิ่มลด_ตลาด (2)"/>
      <sheetName val="PLบ.EYเพิ่มลด_ตลาด (2)"/>
      <sheetName val="BSเพิ่มลด_ตลาด"/>
      <sheetName val="PLXMเพิ่มลด_ตลาด"/>
      <sheetName val="PLเพิ่มลด_ตลาด"/>
      <sheetName val="เปลี่ยนแปลงรวม3ด_ตลาด"/>
      <sheetName val="เปลี่ยนแปลงรวม_ตลาด"/>
      <sheetName val="เปลี่ยนแปลงเฉพาะ_ตลาด"/>
      <sheetName val="%เพิ่มลดBS"/>
      <sheetName val="%เพิ่มลดPL3M"/>
      <sheetName val="%เพิ่มลดPL"/>
      <sheetName val="F45-3"/>
      <sheetName val="F45-3 (E)"/>
      <sheetName val="งบดุลรวมพันบ_EY"/>
      <sheetName val="งบกำไรรวม3ดพันบ_EY"/>
      <sheetName val="BS_EY"/>
      <sheetName val="PL_EY"/>
      <sheetName val="งบดุลรวมพันบ_"/>
      <sheetName val="งบกำไรรวมXดพันบ_"/>
      <sheetName val="งบกำไรรวม3ดพันบ_"/>
      <sheetName val="โครงสร้างรายได้(ปี)_"/>
      <sheetName val="ผ่านบัญชี_IFRS9"/>
      <sheetName val="กระดาษทำการงบกำไร_3ด"/>
      <sheetName val="KTB_LAW"/>
      <sheetName val="ตัดเงินให้สินเชื่องฝรวก_"/>
      <sheetName val="ตัดสท_อื่นหส_อื่น"/>
      <sheetName val="BSบ_EYเพิ่มลด_ตลาด"/>
      <sheetName val="PLบ_EYเพิ่มลด_ตลาด"/>
      <sheetName val="BSบ_EYเพิ่มลด_ตลาด_(2)"/>
      <sheetName val="PLบ_EYเพิ่มลด_ตลาด_(2)"/>
      <sheetName val="F45-3_(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2"/>
  <sheetViews>
    <sheetView showGridLines="0" tabSelected="1" zoomScaleNormal="100" workbookViewId="0"/>
  </sheetViews>
  <sheetFormatPr defaultColWidth="9.5" defaultRowHeight="24" customHeight="1"/>
  <cols>
    <col min="1" max="1" width="42.5" style="2" customWidth="1"/>
    <col min="2" max="2" width="15.08203125" style="2" customWidth="1"/>
    <col min="3" max="3" width="15.83203125" style="21" customWidth="1"/>
    <col min="4" max="4" width="0.4140625" style="21" customWidth="1"/>
    <col min="5" max="5" width="15.83203125" style="21" customWidth="1"/>
    <col min="6" max="6" width="0.4140625" style="22" customWidth="1"/>
    <col min="7" max="7" width="15.83203125" style="22" customWidth="1"/>
    <col min="8" max="8" width="0.4140625" style="22" customWidth="1"/>
    <col min="9" max="9" width="15.83203125" style="21" customWidth="1"/>
    <col min="10" max="235" width="9.5" style="2"/>
    <col min="236" max="236" width="42.5" style="2" customWidth="1"/>
    <col min="237" max="237" width="10.5" style="2" customWidth="1"/>
    <col min="238" max="238" width="6" style="2" customWidth="1"/>
    <col min="239" max="239" width="0.4140625" style="2" customWidth="1"/>
    <col min="240" max="240" width="14.1640625" style="2" customWidth="1"/>
    <col min="241" max="241" width="0.4140625" style="2" customWidth="1"/>
    <col min="242" max="242" width="14.1640625" style="2" customWidth="1"/>
    <col min="243" max="243" width="0.4140625" style="2" customWidth="1"/>
    <col min="244" max="244" width="14.1640625" style="2" customWidth="1"/>
    <col min="245" max="245" width="0.4140625" style="2" customWidth="1"/>
    <col min="246" max="246" width="14.1640625" style="2" customWidth="1"/>
    <col min="247" max="247" width="0.4140625" style="2" customWidth="1"/>
    <col min="248" max="248" width="0.83203125" style="2" customWidth="1"/>
    <col min="249" max="491" width="9.5" style="2"/>
    <col min="492" max="492" width="42.5" style="2" customWidth="1"/>
    <col min="493" max="493" width="10.5" style="2" customWidth="1"/>
    <col min="494" max="494" width="6" style="2" customWidth="1"/>
    <col min="495" max="495" width="0.4140625" style="2" customWidth="1"/>
    <col min="496" max="496" width="14.1640625" style="2" customWidth="1"/>
    <col min="497" max="497" width="0.4140625" style="2" customWidth="1"/>
    <col min="498" max="498" width="14.1640625" style="2" customWidth="1"/>
    <col min="499" max="499" width="0.4140625" style="2" customWidth="1"/>
    <col min="500" max="500" width="14.1640625" style="2" customWidth="1"/>
    <col min="501" max="501" width="0.4140625" style="2" customWidth="1"/>
    <col min="502" max="502" width="14.1640625" style="2" customWidth="1"/>
    <col min="503" max="503" width="0.4140625" style="2" customWidth="1"/>
    <col min="504" max="504" width="0.83203125" style="2" customWidth="1"/>
    <col min="505" max="747" width="9.5" style="2"/>
    <col min="748" max="748" width="42.5" style="2" customWidth="1"/>
    <col min="749" max="749" width="10.5" style="2" customWidth="1"/>
    <col min="750" max="750" width="6" style="2" customWidth="1"/>
    <col min="751" max="751" width="0.4140625" style="2" customWidth="1"/>
    <col min="752" max="752" width="14.1640625" style="2" customWidth="1"/>
    <col min="753" max="753" width="0.4140625" style="2" customWidth="1"/>
    <col min="754" max="754" width="14.1640625" style="2" customWidth="1"/>
    <col min="755" max="755" width="0.4140625" style="2" customWidth="1"/>
    <col min="756" max="756" width="14.1640625" style="2" customWidth="1"/>
    <col min="757" max="757" width="0.4140625" style="2" customWidth="1"/>
    <col min="758" max="758" width="14.1640625" style="2" customWidth="1"/>
    <col min="759" max="759" width="0.4140625" style="2" customWidth="1"/>
    <col min="760" max="760" width="0.83203125" style="2" customWidth="1"/>
    <col min="761" max="1003" width="9.5" style="2"/>
    <col min="1004" max="1004" width="42.5" style="2" customWidth="1"/>
    <col min="1005" max="1005" width="10.5" style="2" customWidth="1"/>
    <col min="1006" max="1006" width="6" style="2" customWidth="1"/>
    <col min="1007" max="1007" width="0.4140625" style="2" customWidth="1"/>
    <col min="1008" max="1008" width="14.1640625" style="2" customWidth="1"/>
    <col min="1009" max="1009" width="0.4140625" style="2" customWidth="1"/>
    <col min="1010" max="1010" width="14.1640625" style="2" customWidth="1"/>
    <col min="1011" max="1011" width="0.4140625" style="2" customWidth="1"/>
    <col min="1012" max="1012" width="14.1640625" style="2" customWidth="1"/>
    <col min="1013" max="1013" width="0.4140625" style="2" customWidth="1"/>
    <col min="1014" max="1014" width="14.1640625" style="2" customWidth="1"/>
    <col min="1015" max="1015" width="0.4140625" style="2" customWidth="1"/>
    <col min="1016" max="1016" width="0.83203125" style="2" customWidth="1"/>
    <col min="1017" max="1259" width="9.5" style="2"/>
    <col min="1260" max="1260" width="42.5" style="2" customWidth="1"/>
    <col min="1261" max="1261" width="10.5" style="2" customWidth="1"/>
    <col min="1262" max="1262" width="6" style="2" customWidth="1"/>
    <col min="1263" max="1263" width="0.4140625" style="2" customWidth="1"/>
    <col min="1264" max="1264" width="14.1640625" style="2" customWidth="1"/>
    <col min="1265" max="1265" width="0.4140625" style="2" customWidth="1"/>
    <col min="1266" max="1266" width="14.1640625" style="2" customWidth="1"/>
    <col min="1267" max="1267" width="0.4140625" style="2" customWidth="1"/>
    <col min="1268" max="1268" width="14.1640625" style="2" customWidth="1"/>
    <col min="1269" max="1269" width="0.4140625" style="2" customWidth="1"/>
    <col min="1270" max="1270" width="14.1640625" style="2" customWidth="1"/>
    <col min="1271" max="1271" width="0.4140625" style="2" customWidth="1"/>
    <col min="1272" max="1272" width="0.83203125" style="2" customWidth="1"/>
    <col min="1273" max="1515" width="9.5" style="2"/>
    <col min="1516" max="1516" width="42.5" style="2" customWidth="1"/>
    <col min="1517" max="1517" width="10.5" style="2" customWidth="1"/>
    <col min="1518" max="1518" width="6" style="2" customWidth="1"/>
    <col min="1519" max="1519" width="0.4140625" style="2" customWidth="1"/>
    <col min="1520" max="1520" width="14.1640625" style="2" customWidth="1"/>
    <col min="1521" max="1521" width="0.4140625" style="2" customWidth="1"/>
    <col min="1522" max="1522" width="14.1640625" style="2" customWidth="1"/>
    <col min="1523" max="1523" width="0.4140625" style="2" customWidth="1"/>
    <col min="1524" max="1524" width="14.1640625" style="2" customWidth="1"/>
    <col min="1525" max="1525" width="0.4140625" style="2" customWidth="1"/>
    <col min="1526" max="1526" width="14.1640625" style="2" customWidth="1"/>
    <col min="1527" max="1527" width="0.4140625" style="2" customWidth="1"/>
    <col min="1528" max="1528" width="0.83203125" style="2" customWidth="1"/>
    <col min="1529" max="1771" width="9.5" style="2"/>
    <col min="1772" max="1772" width="42.5" style="2" customWidth="1"/>
    <col min="1773" max="1773" width="10.5" style="2" customWidth="1"/>
    <col min="1774" max="1774" width="6" style="2" customWidth="1"/>
    <col min="1775" max="1775" width="0.4140625" style="2" customWidth="1"/>
    <col min="1776" max="1776" width="14.1640625" style="2" customWidth="1"/>
    <col min="1777" max="1777" width="0.4140625" style="2" customWidth="1"/>
    <col min="1778" max="1778" width="14.1640625" style="2" customWidth="1"/>
    <col min="1779" max="1779" width="0.4140625" style="2" customWidth="1"/>
    <col min="1780" max="1780" width="14.1640625" style="2" customWidth="1"/>
    <col min="1781" max="1781" width="0.4140625" style="2" customWidth="1"/>
    <col min="1782" max="1782" width="14.1640625" style="2" customWidth="1"/>
    <col min="1783" max="1783" width="0.4140625" style="2" customWidth="1"/>
    <col min="1784" max="1784" width="0.83203125" style="2" customWidth="1"/>
    <col min="1785" max="2027" width="9.5" style="2"/>
    <col min="2028" max="2028" width="42.5" style="2" customWidth="1"/>
    <col min="2029" max="2029" width="10.5" style="2" customWidth="1"/>
    <col min="2030" max="2030" width="6" style="2" customWidth="1"/>
    <col min="2031" max="2031" width="0.4140625" style="2" customWidth="1"/>
    <col min="2032" max="2032" width="14.1640625" style="2" customWidth="1"/>
    <col min="2033" max="2033" width="0.4140625" style="2" customWidth="1"/>
    <col min="2034" max="2034" width="14.1640625" style="2" customWidth="1"/>
    <col min="2035" max="2035" width="0.4140625" style="2" customWidth="1"/>
    <col min="2036" max="2036" width="14.1640625" style="2" customWidth="1"/>
    <col min="2037" max="2037" width="0.4140625" style="2" customWidth="1"/>
    <col min="2038" max="2038" width="14.1640625" style="2" customWidth="1"/>
    <col min="2039" max="2039" width="0.4140625" style="2" customWidth="1"/>
    <col min="2040" max="2040" width="0.83203125" style="2" customWidth="1"/>
    <col min="2041" max="2283" width="9.5" style="2"/>
    <col min="2284" max="2284" width="42.5" style="2" customWidth="1"/>
    <col min="2285" max="2285" width="10.5" style="2" customWidth="1"/>
    <col min="2286" max="2286" width="6" style="2" customWidth="1"/>
    <col min="2287" max="2287" width="0.4140625" style="2" customWidth="1"/>
    <col min="2288" max="2288" width="14.1640625" style="2" customWidth="1"/>
    <col min="2289" max="2289" width="0.4140625" style="2" customWidth="1"/>
    <col min="2290" max="2290" width="14.1640625" style="2" customWidth="1"/>
    <col min="2291" max="2291" width="0.4140625" style="2" customWidth="1"/>
    <col min="2292" max="2292" width="14.1640625" style="2" customWidth="1"/>
    <col min="2293" max="2293" width="0.4140625" style="2" customWidth="1"/>
    <col min="2294" max="2294" width="14.1640625" style="2" customWidth="1"/>
    <col min="2295" max="2295" width="0.4140625" style="2" customWidth="1"/>
    <col min="2296" max="2296" width="0.83203125" style="2" customWidth="1"/>
    <col min="2297" max="2539" width="9.5" style="2"/>
    <col min="2540" max="2540" width="42.5" style="2" customWidth="1"/>
    <col min="2541" max="2541" width="10.5" style="2" customWidth="1"/>
    <col min="2542" max="2542" width="6" style="2" customWidth="1"/>
    <col min="2543" max="2543" width="0.4140625" style="2" customWidth="1"/>
    <col min="2544" max="2544" width="14.1640625" style="2" customWidth="1"/>
    <col min="2545" max="2545" width="0.4140625" style="2" customWidth="1"/>
    <col min="2546" max="2546" width="14.1640625" style="2" customWidth="1"/>
    <col min="2547" max="2547" width="0.4140625" style="2" customWidth="1"/>
    <col min="2548" max="2548" width="14.1640625" style="2" customWidth="1"/>
    <col min="2549" max="2549" width="0.4140625" style="2" customWidth="1"/>
    <col min="2550" max="2550" width="14.1640625" style="2" customWidth="1"/>
    <col min="2551" max="2551" width="0.4140625" style="2" customWidth="1"/>
    <col min="2552" max="2552" width="0.83203125" style="2" customWidth="1"/>
    <col min="2553" max="2795" width="9.5" style="2"/>
    <col min="2796" max="2796" width="42.5" style="2" customWidth="1"/>
    <col min="2797" max="2797" width="10.5" style="2" customWidth="1"/>
    <col min="2798" max="2798" width="6" style="2" customWidth="1"/>
    <col min="2799" max="2799" width="0.4140625" style="2" customWidth="1"/>
    <col min="2800" max="2800" width="14.1640625" style="2" customWidth="1"/>
    <col min="2801" max="2801" width="0.4140625" style="2" customWidth="1"/>
    <col min="2802" max="2802" width="14.1640625" style="2" customWidth="1"/>
    <col min="2803" max="2803" width="0.4140625" style="2" customWidth="1"/>
    <col min="2804" max="2804" width="14.1640625" style="2" customWidth="1"/>
    <col min="2805" max="2805" width="0.4140625" style="2" customWidth="1"/>
    <col min="2806" max="2806" width="14.1640625" style="2" customWidth="1"/>
    <col min="2807" max="2807" width="0.4140625" style="2" customWidth="1"/>
    <col min="2808" max="2808" width="0.83203125" style="2" customWidth="1"/>
    <col min="2809" max="3051" width="9.5" style="2"/>
    <col min="3052" max="3052" width="42.5" style="2" customWidth="1"/>
    <col min="3053" max="3053" width="10.5" style="2" customWidth="1"/>
    <col min="3054" max="3054" width="6" style="2" customWidth="1"/>
    <col min="3055" max="3055" width="0.4140625" style="2" customWidth="1"/>
    <col min="3056" max="3056" width="14.1640625" style="2" customWidth="1"/>
    <col min="3057" max="3057" width="0.4140625" style="2" customWidth="1"/>
    <col min="3058" max="3058" width="14.1640625" style="2" customWidth="1"/>
    <col min="3059" max="3059" width="0.4140625" style="2" customWidth="1"/>
    <col min="3060" max="3060" width="14.1640625" style="2" customWidth="1"/>
    <col min="3061" max="3061" width="0.4140625" style="2" customWidth="1"/>
    <col min="3062" max="3062" width="14.1640625" style="2" customWidth="1"/>
    <col min="3063" max="3063" width="0.4140625" style="2" customWidth="1"/>
    <col min="3064" max="3064" width="0.83203125" style="2" customWidth="1"/>
    <col min="3065" max="3307" width="9.5" style="2"/>
    <col min="3308" max="3308" width="42.5" style="2" customWidth="1"/>
    <col min="3309" max="3309" width="10.5" style="2" customWidth="1"/>
    <col min="3310" max="3310" width="6" style="2" customWidth="1"/>
    <col min="3311" max="3311" width="0.4140625" style="2" customWidth="1"/>
    <col min="3312" max="3312" width="14.1640625" style="2" customWidth="1"/>
    <col min="3313" max="3313" width="0.4140625" style="2" customWidth="1"/>
    <col min="3314" max="3314" width="14.1640625" style="2" customWidth="1"/>
    <col min="3315" max="3315" width="0.4140625" style="2" customWidth="1"/>
    <col min="3316" max="3316" width="14.1640625" style="2" customWidth="1"/>
    <col min="3317" max="3317" width="0.4140625" style="2" customWidth="1"/>
    <col min="3318" max="3318" width="14.1640625" style="2" customWidth="1"/>
    <col min="3319" max="3319" width="0.4140625" style="2" customWidth="1"/>
    <col min="3320" max="3320" width="0.83203125" style="2" customWidth="1"/>
    <col min="3321" max="3563" width="9.5" style="2"/>
    <col min="3564" max="3564" width="42.5" style="2" customWidth="1"/>
    <col min="3565" max="3565" width="10.5" style="2" customWidth="1"/>
    <col min="3566" max="3566" width="6" style="2" customWidth="1"/>
    <col min="3567" max="3567" width="0.4140625" style="2" customWidth="1"/>
    <col min="3568" max="3568" width="14.1640625" style="2" customWidth="1"/>
    <col min="3569" max="3569" width="0.4140625" style="2" customWidth="1"/>
    <col min="3570" max="3570" width="14.1640625" style="2" customWidth="1"/>
    <col min="3571" max="3571" width="0.4140625" style="2" customWidth="1"/>
    <col min="3572" max="3572" width="14.1640625" style="2" customWidth="1"/>
    <col min="3573" max="3573" width="0.4140625" style="2" customWidth="1"/>
    <col min="3574" max="3574" width="14.1640625" style="2" customWidth="1"/>
    <col min="3575" max="3575" width="0.4140625" style="2" customWidth="1"/>
    <col min="3576" max="3576" width="0.83203125" style="2" customWidth="1"/>
    <col min="3577" max="3819" width="9.5" style="2"/>
    <col min="3820" max="3820" width="42.5" style="2" customWidth="1"/>
    <col min="3821" max="3821" width="10.5" style="2" customWidth="1"/>
    <col min="3822" max="3822" width="6" style="2" customWidth="1"/>
    <col min="3823" max="3823" width="0.4140625" style="2" customWidth="1"/>
    <col min="3824" max="3824" width="14.1640625" style="2" customWidth="1"/>
    <col min="3825" max="3825" width="0.4140625" style="2" customWidth="1"/>
    <col min="3826" max="3826" width="14.1640625" style="2" customWidth="1"/>
    <col min="3827" max="3827" width="0.4140625" style="2" customWidth="1"/>
    <col min="3828" max="3828" width="14.1640625" style="2" customWidth="1"/>
    <col min="3829" max="3829" width="0.4140625" style="2" customWidth="1"/>
    <col min="3830" max="3830" width="14.1640625" style="2" customWidth="1"/>
    <col min="3831" max="3831" width="0.4140625" style="2" customWidth="1"/>
    <col min="3832" max="3832" width="0.83203125" style="2" customWidth="1"/>
    <col min="3833" max="4075" width="9.5" style="2"/>
    <col min="4076" max="4076" width="42.5" style="2" customWidth="1"/>
    <col min="4077" max="4077" width="10.5" style="2" customWidth="1"/>
    <col min="4078" max="4078" width="6" style="2" customWidth="1"/>
    <col min="4079" max="4079" width="0.4140625" style="2" customWidth="1"/>
    <col min="4080" max="4080" width="14.1640625" style="2" customWidth="1"/>
    <col min="4081" max="4081" width="0.4140625" style="2" customWidth="1"/>
    <col min="4082" max="4082" width="14.1640625" style="2" customWidth="1"/>
    <col min="4083" max="4083" width="0.4140625" style="2" customWidth="1"/>
    <col min="4084" max="4084" width="14.1640625" style="2" customWidth="1"/>
    <col min="4085" max="4085" width="0.4140625" style="2" customWidth="1"/>
    <col min="4086" max="4086" width="14.1640625" style="2" customWidth="1"/>
    <col min="4087" max="4087" width="0.4140625" style="2" customWidth="1"/>
    <col min="4088" max="4088" width="0.83203125" style="2" customWidth="1"/>
    <col min="4089" max="4331" width="9.5" style="2"/>
    <col min="4332" max="4332" width="42.5" style="2" customWidth="1"/>
    <col min="4333" max="4333" width="10.5" style="2" customWidth="1"/>
    <col min="4334" max="4334" width="6" style="2" customWidth="1"/>
    <col min="4335" max="4335" width="0.4140625" style="2" customWidth="1"/>
    <col min="4336" max="4336" width="14.1640625" style="2" customWidth="1"/>
    <col min="4337" max="4337" width="0.4140625" style="2" customWidth="1"/>
    <col min="4338" max="4338" width="14.1640625" style="2" customWidth="1"/>
    <col min="4339" max="4339" width="0.4140625" style="2" customWidth="1"/>
    <col min="4340" max="4340" width="14.1640625" style="2" customWidth="1"/>
    <col min="4341" max="4341" width="0.4140625" style="2" customWidth="1"/>
    <col min="4342" max="4342" width="14.1640625" style="2" customWidth="1"/>
    <col min="4343" max="4343" width="0.4140625" style="2" customWidth="1"/>
    <col min="4344" max="4344" width="0.83203125" style="2" customWidth="1"/>
    <col min="4345" max="4587" width="9.5" style="2"/>
    <col min="4588" max="4588" width="42.5" style="2" customWidth="1"/>
    <col min="4589" max="4589" width="10.5" style="2" customWidth="1"/>
    <col min="4590" max="4590" width="6" style="2" customWidth="1"/>
    <col min="4591" max="4591" width="0.4140625" style="2" customWidth="1"/>
    <col min="4592" max="4592" width="14.1640625" style="2" customWidth="1"/>
    <col min="4593" max="4593" width="0.4140625" style="2" customWidth="1"/>
    <col min="4594" max="4594" width="14.1640625" style="2" customWidth="1"/>
    <col min="4595" max="4595" width="0.4140625" style="2" customWidth="1"/>
    <col min="4596" max="4596" width="14.1640625" style="2" customWidth="1"/>
    <col min="4597" max="4597" width="0.4140625" style="2" customWidth="1"/>
    <col min="4598" max="4598" width="14.1640625" style="2" customWidth="1"/>
    <col min="4599" max="4599" width="0.4140625" style="2" customWidth="1"/>
    <col min="4600" max="4600" width="0.83203125" style="2" customWidth="1"/>
    <col min="4601" max="4843" width="9.5" style="2"/>
    <col min="4844" max="4844" width="42.5" style="2" customWidth="1"/>
    <col min="4845" max="4845" width="10.5" style="2" customWidth="1"/>
    <col min="4846" max="4846" width="6" style="2" customWidth="1"/>
    <col min="4847" max="4847" width="0.4140625" style="2" customWidth="1"/>
    <col min="4848" max="4848" width="14.1640625" style="2" customWidth="1"/>
    <col min="4849" max="4849" width="0.4140625" style="2" customWidth="1"/>
    <col min="4850" max="4850" width="14.1640625" style="2" customWidth="1"/>
    <col min="4851" max="4851" width="0.4140625" style="2" customWidth="1"/>
    <col min="4852" max="4852" width="14.1640625" style="2" customWidth="1"/>
    <col min="4853" max="4853" width="0.4140625" style="2" customWidth="1"/>
    <col min="4854" max="4854" width="14.1640625" style="2" customWidth="1"/>
    <col min="4855" max="4855" width="0.4140625" style="2" customWidth="1"/>
    <col min="4856" max="4856" width="0.83203125" style="2" customWidth="1"/>
    <col min="4857" max="5099" width="9.5" style="2"/>
    <col min="5100" max="5100" width="42.5" style="2" customWidth="1"/>
    <col min="5101" max="5101" width="10.5" style="2" customWidth="1"/>
    <col min="5102" max="5102" width="6" style="2" customWidth="1"/>
    <col min="5103" max="5103" width="0.4140625" style="2" customWidth="1"/>
    <col min="5104" max="5104" width="14.1640625" style="2" customWidth="1"/>
    <col min="5105" max="5105" width="0.4140625" style="2" customWidth="1"/>
    <col min="5106" max="5106" width="14.1640625" style="2" customWidth="1"/>
    <col min="5107" max="5107" width="0.4140625" style="2" customWidth="1"/>
    <col min="5108" max="5108" width="14.1640625" style="2" customWidth="1"/>
    <col min="5109" max="5109" width="0.4140625" style="2" customWidth="1"/>
    <col min="5110" max="5110" width="14.1640625" style="2" customWidth="1"/>
    <col min="5111" max="5111" width="0.4140625" style="2" customWidth="1"/>
    <col min="5112" max="5112" width="0.83203125" style="2" customWidth="1"/>
    <col min="5113" max="5355" width="9.5" style="2"/>
    <col min="5356" max="5356" width="42.5" style="2" customWidth="1"/>
    <col min="5357" max="5357" width="10.5" style="2" customWidth="1"/>
    <col min="5358" max="5358" width="6" style="2" customWidth="1"/>
    <col min="5359" max="5359" width="0.4140625" style="2" customWidth="1"/>
    <col min="5360" max="5360" width="14.1640625" style="2" customWidth="1"/>
    <col min="5361" max="5361" width="0.4140625" style="2" customWidth="1"/>
    <col min="5362" max="5362" width="14.1640625" style="2" customWidth="1"/>
    <col min="5363" max="5363" width="0.4140625" style="2" customWidth="1"/>
    <col min="5364" max="5364" width="14.1640625" style="2" customWidth="1"/>
    <col min="5365" max="5365" width="0.4140625" style="2" customWidth="1"/>
    <col min="5366" max="5366" width="14.1640625" style="2" customWidth="1"/>
    <col min="5367" max="5367" width="0.4140625" style="2" customWidth="1"/>
    <col min="5368" max="5368" width="0.83203125" style="2" customWidth="1"/>
    <col min="5369" max="5611" width="9.5" style="2"/>
    <col min="5612" max="5612" width="42.5" style="2" customWidth="1"/>
    <col min="5613" max="5613" width="10.5" style="2" customWidth="1"/>
    <col min="5614" max="5614" width="6" style="2" customWidth="1"/>
    <col min="5615" max="5615" width="0.4140625" style="2" customWidth="1"/>
    <col min="5616" max="5616" width="14.1640625" style="2" customWidth="1"/>
    <col min="5617" max="5617" width="0.4140625" style="2" customWidth="1"/>
    <col min="5618" max="5618" width="14.1640625" style="2" customWidth="1"/>
    <col min="5619" max="5619" width="0.4140625" style="2" customWidth="1"/>
    <col min="5620" max="5620" width="14.1640625" style="2" customWidth="1"/>
    <col min="5621" max="5621" width="0.4140625" style="2" customWidth="1"/>
    <col min="5622" max="5622" width="14.1640625" style="2" customWidth="1"/>
    <col min="5623" max="5623" width="0.4140625" style="2" customWidth="1"/>
    <col min="5624" max="5624" width="0.83203125" style="2" customWidth="1"/>
    <col min="5625" max="5867" width="9.5" style="2"/>
    <col min="5868" max="5868" width="42.5" style="2" customWidth="1"/>
    <col min="5869" max="5869" width="10.5" style="2" customWidth="1"/>
    <col min="5870" max="5870" width="6" style="2" customWidth="1"/>
    <col min="5871" max="5871" width="0.4140625" style="2" customWidth="1"/>
    <col min="5872" max="5872" width="14.1640625" style="2" customWidth="1"/>
    <col min="5873" max="5873" width="0.4140625" style="2" customWidth="1"/>
    <col min="5874" max="5874" width="14.1640625" style="2" customWidth="1"/>
    <col min="5875" max="5875" width="0.4140625" style="2" customWidth="1"/>
    <col min="5876" max="5876" width="14.1640625" style="2" customWidth="1"/>
    <col min="5877" max="5877" width="0.4140625" style="2" customWidth="1"/>
    <col min="5878" max="5878" width="14.1640625" style="2" customWidth="1"/>
    <col min="5879" max="5879" width="0.4140625" style="2" customWidth="1"/>
    <col min="5880" max="5880" width="0.83203125" style="2" customWidth="1"/>
    <col min="5881" max="6123" width="9.5" style="2"/>
    <col min="6124" max="6124" width="42.5" style="2" customWidth="1"/>
    <col min="6125" max="6125" width="10.5" style="2" customWidth="1"/>
    <col min="6126" max="6126" width="6" style="2" customWidth="1"/>
    <col min="6127" max="6127" width="0.4140625" style="2" customWidth="1"/>
    <col min="6128" max="6128" width="14.1640625" style="2" customWidth="1"/>
    <col min="6129" max="6129" width="0.4140625" style="2" customWidth="1"/>
    <col min="6130" max="6130" width="14.1640625" style="2" customWidth="1"/>
    <col min="6131" max="6131" width="0.4140625" style="2" customWidth="1"/>
    <col min="6132" max="6132" width="14.1640625" style="2" customWidth="1"/>
    <col min="6133" max="6133" width="0.4140625" style="2" customWidth="1"/>
    <col min="6134" max="6134" width="14.1640625" style="2" customWidth="1"/>
    <col min="6135" max="6135" width="0.4140625" style="2" customWidth="1"/>
    <col min="6136" max="6136" width="0.83203125" style="2" customWidth="1"/>
    <col min="6137" max="6379" width="9.5" style="2"/>
    <col min="6380" max="6380" width="42.5" style="2" customWidth="1"/>
    <col min="6381" max="6381" width="10.5" style="2" customWidth="1"/>
    <col min="6382" max="6382" width="6" style="2" customWidth="1"/>
    <col min="6383" max="6383" width="0.4140625" style="2" customWidth="1"/>
    <col min="6384" max="6384" width="14.1640625" style="2" customWidth="1"/>
    <col min="6385" max="6385" width="0.4140625" style="2" customWidth="1"/>
    <col min="6386" max="6386" width="14.1640625" style="2" customWidth="1"/>
    <col min="6387" max="6387" width="0.4140625" style="2" customWidth="1"/>
    <col min="6388" max="6388" width="14.1640625" style="2" customWidth="1"/>
    <col min="6389" max="6389" width="0.4140625" style="2" customWidth="1"/>
    <col min="6390" max="6390" width="14.1640625" style="2" customWidth="1"/>
    <col min="6391" max="6391" width="0.4140625" style="2" customWidth="1"/>
    <col min="6392" max="6392" width="0.83203125" style="2" customWidth="1"/>
    <col min="6393" max="6635" width="9.5" style="2"/>
    <col min="6636" max="6636" width="42.5" style="2" customWidth="1"/>
    <col min="6637" max="6637" width="10.5" style="2" customWidth="1"/>
    <col min="6638" max="6638" width="6" style="2" customWidth="1"/>
    <col min="6639" max="6639" width="0.4140625" style="2" customWidth="1"/>
    <col min="6640" max="6640" width="14.1640625" style="2" customWidth="1"/>
    <col min="6641" max="6641" width="0.4140625" style="2" customWidth="1"/>
    <col min="6642" max="6642" width="14.1640625" style="2" customWidth="1"/>
    <col min="6643" max="6643" width="0.4140625" style="2" customWidth="1"/>
    <col min="6644" max="6644" width="14.1640625" style="2" customWidth="1"/>
    <col min="6645" max="6645" width="0.4140625" style="2" customWidth="1"/>
    <col min="6646" max="6646" width="14.1640625" style="2" customWidth="1"/>
    <col min="6647" max="6647" width="0.4140625" style="2" customWidth="1"/>
    <col min="6648" max="6648" width="0.83203125" style="2" customWidth="1"/>
    <col min="6649" max="6891" width="9.5" style="2"/>
    <col min="6892" max="6892" width="42.5" style="2" customWidth="1"/>
    <col min="6893" max="6893" width="10.5" style="2" customWidth="1"/>
    <col min="6894" max="6894" width="6" style="2" customWidth="1"/>
    <col min="6895" max="6895" width="0.4140625" style="2" customWidth="1"/>
    <col min="6896" max="6896" width="14.1640625" style="2" customWidth="1"/>
    <col min="6897" max="6897" width="0.4140625" style="2" customWidth="1"/>
    <col min="6898" max="6898" width="14.1640625" style="2" customWidth="1"/>
    <col min="6899" max="6899" width="0.4140625" style="2" customWidth="1"/>
    <col min="6900" max="6900" width="14.1640625" style="2" customWidth="1"/>
    <col min="6901" max="6901" width="0.4140625" style="2" customWidth="1"/>
    <col min="6902" max="6902" width="14.1640625" style="2" customWidth="1"/>
    <col min="6903" max="6903" width="0.4140625" style="2" customWidth="1"/>
    <col min="6904" max="6904" width="0.83203125" style="2" customWidth="1"/>
    <col min="6905" max="7147" width="9.5" style="2"/>
    <col min="7148" max="7148" width="42.5" style="2" customWidth="1"/>
    <col min="7149" max="7149" width="10.5" style="2" customWidth="1"/>
    <col min="7150" max="7150" width="6" style="2" customWidth="1"/>
    <col min="7151" max="7151" width="0.4140625" style="2" customWidth="1"/>
    <col min="7152" max="7152" width="14.1640625" style="2" customWidth="1"/>
    <col min="7153" max="7153" width="0.4140625" style="2" customWidth="1"/>
    <col min="7154" max="7154" width="14.1640625" style="2" customWidth="1"/>
    <col min="7155" max="7155" width="0.4140625" style="2" customWidth="1"/>
    <col min="7156" max="7156" width="14.1640625" style="2" customWidth="1"/>
    <col min="7157" max="7157" width="0.4140625" style="2" customWidth="1"/>
    <col min="7158" max="7158" width="14.1640625" style="2" customWidth="1"/>
    <col min="7159" max="7159" width="0.4140625" style="2" customWidth="1"/>
    <col min="7160" max="7160" width="0.83203125" style="2" customWidth="1"/>
    <col min="7161" max="7403" width="9.5" style="2"/>
    <col min="7404" max="7404" width="42.5" style="2" customWidth="1"/>
    <col min="7405" max="7405" width="10.5" style="2" customWidth="1"/>
    <col min="7406" max="7406" width="6" style="2" customWidth="1"/>
    <col min="7407" max="7407" width="0.4140625" style="2" customWidth="1"/>
    <col min="7408" max="7408" width="14.1640625" style="2" customWidth="1"/>
    <col min="7409" max="7409" width="0.4140625" style="2" customWidth="1"/>
    <col min="7410" max="7410" width="14.1640625" style="2" customWidth="1"/>
    <col min="7411" max="7411" width="0.4140625" style="2" customWidth="1"/>
    <col min="7412" max="7412" width="14.1640625" style="2" customWidth="1"/>
    <col min="7413" max="7413" width="0.4140625" style="2" customWidth="1"/>
    <col min="7414" max="7414" width="14.1640625" style="2" customWidth="1"/>
    <col min="7415" max="7415" width="0.4140625" style="2" customWidth="1"/>
    <col min="7416" max="7416" width="0.83203125" style="2" customWidth="1"/>
    <col min="7417" max="7659" width="9.5" style="2"/>
    <col min="7660" max="7660" width="42.5" style="2" customWidth="1"/>
    <col min="7661" max="7661" width="10.5" style="2" customWidth="1"/>
    <col min="7662" max="7662" width="6" style="2" customWidth="1"/>
    <col min="7663" max="7663" width="0.4140625" style="2" customWidth="1"/>
    <col min="7664" max="7664" width="14.1640625" style="2" customWidth="1"/>
    <col min="7665" max="7665" width="0.4140625" style="2" customWidth="1"/>
    <col min="7666" max="7666" width="14.1640625" style="2" customWidth="1"/>
    <col min="7667" max="7667" width="0.4140625" style="2" customWidth="1"/>
    <col min="7668" max="7668" width="14.1640625" style="2" customWidth="1"/>
    <col min="7669" max="7669" width="0.4140625" style="2" customWidth="1"/>
    <col min="7670" max="7670" width="14.1640625" style="2" customWidth="1"/>
    <col min="7671" max="7671" width="0.4140625" style="2" customWidth="1"/>
    <col min="7672" max="7672" width="0.83203125" style="2" customWidth="1"/>
    <col min="7673" max="7915" width="9.5" style="2"/>
    <col min="7916" max="7916" width="42.5" style="2" customWidth="1"/>
    <col min="7917" max="7917" width="10.5" style="2" customWidth="1"/>
    <col min="7918" max="7918" width="6" style="2" customWidth="1"/>
    <col min="7919" max="7919" width="0.4140625" style="2" customWidth="1"/>
    <col min="7920" max="7920" width="14.1640625" style="2" customWidth="1"/>
    <col min="7921" max="7921" width="0.4140625" style="2" customWidth="1"/>
    <col min="7922" max="7922" width="14.1640625" style="2" customWidth="1"/>
    <col min="7923" max="7923" width="0.4140625" style="2" customWidth="1"/>
    <col min="7924" max="7924" width="14.1640625" style="2" customWidth="1"/>
    <col min="7925" max="7925" width="0.4140625" style="2" customWidth="1"/>
    <col min="7926" max="7926" width="14.1640625" style="2" customWidth="1"/>
    <col min="7927" max="7927" width="0.4140625" style="2" customWidth="1"/>
    <col min="7928" max="7928" width="0.83203125" style="2" customWidth="1"/>
    <col min="7929" max="8171" width="9.5" style="2"/>
    <col min="8172" max="8172" width="42.5" style="2" customWidth="1"/>
    <col min="8173" max="8173" width="10.5" style="2" customWidth="1"/>
    <col min="8174" max="8174" width="6" style="2" customWidth="1"/>
    <col min="8175" max="8175" width="0.4140625" style="2" customWidth="1"/>
    <col min="8176" max="8176" width="14.1640625" style="2" customWidth="1"/>
    <col min="8177" max="8177" width="0.4140625" style="2" customWidth="1"/>
    <col min="8178" max="8178" width="14.1640625" style="2" customWidth="1"/>
    <col min="8179" max="8179" width="0.4140625" style="2" customWidth="1"/>
    <col min="8180" max="8180" width="14.1640625" style="2" customWidth="1"/>
    <col min="8181" max="8181" width="0.4140625" style="2" customWidth="1"/>
    <col min="8182" max="8182" width="14.1640625" style="2" customWidth="1"/>
    <col min="8183" max="8183" width="0.4140625" style="2" customWidth="1"/>
    <col min="8184" max="8184" width="0.83203125" style="2" customWidth="1"/>
    <col min="8185" max="8427" width="9.5" style="2"/>
    <col min="8428" max="8428" width="42.5" style="2" customWidth="1"/>
    <col min="8429" max="8429" width="10.5" style="2" customWidth="1"/>
    <col min="8430" max="8430" width="6" style="2" customWidth="1"/>
    <col min="8431" max="8431" width="0.4140625" style="2" customWidth="1"/>
    <col min="8432" max="8432" width="14.1640625" style="2" customWidth="1"/>
    <col min="8433" max="8433" width="0.4140625" style="2" customWidth="1"/>
    <col min="8434" max="8434" width="14.1640625" style="2" customWidth="1"/>
    <col min="8435" max="8435" width="0.4140625" style="2" customWidth="1"/>
    <col min="8436" max="8436" width="14.1640625" style="2" customWidth="1"/>
    <col min="8437" max="8437" width="0.4140625" style="2" customWidth="1"/>
    <col min="8438" max="8438" width="14.1640625" style="2" customWidth="1"/>
    <col min="8439" max="8439" width="0.4140625" style="2" customWidth="1"/>
    <col min="8440" max="8440" width="0.83203125" style="2" customWidth="1"/>
    <col min="8441" max="8683" width="9.5" style="2"/>
    <col min="8684" max="8684" width="42.5" style="2" customWidth="1"/>
    <col min="8685" max="8685" width="10.5" style="2" customWidth="1"/>
    <col min="8686" max="8686" width="6" style="2" customWidth="1"/>
    <col min="8687" max="8687" width="0.4140625" style="2" customWidth="1"/>
    <col min="8688" max="8688" width="14.1640625" style="2" customWidth="1"/>
    <col min="8689" max="8689" width="0.4140625" style="2" customWidth="1"/>
    <col min="8690" max="8690" width="14.1640625" style="2" customWidth="1"/>
    <col min="8691" max="8691" width="0.4140625" style="2" customWidth="1"/>
    <col min="8692" max="8692" width="14.1640625" style="2" customWidth="1"/>
    <col min="8693" max="8693" width="0.4140625" style="2" customWidth="1"/>
    <col min="8694" max="8694" width="14.1640625" style="2" customWidth="1"/>
    <col min="8695" max="8695" width="0.4140625" style="2" customWidth="1"/>
    <col min="8696" max="8696" width="0.83203125" style="2" customWidth="1"/>
    <col min="8697" max="8939" width="9.5" style="2"/>
    <col min="8940" max="8940" width="42.5" style="2" customWidth="1"/>
    <col min="8941" max="8941" width="10.5" style="2" customWidth="1"/>
    <col min="8942" max="8942" width="6" style="2" customWidth="1"/>
    <col min="8943" max="8943" width="0.4140625" style="2" customWidth="1"/>
    <col min="8944" max="8944" width="14.1640625" style="2" customWidth="1"/>
    <col min="8945" max="8945" width="0.4140625" style="2" customWidth="1"/>
    <col min="8946" max="8946" width="14.1640625" style="2" customWidth="1"/>
    <col min="8947" max="8947" width="0.4140625" style="2" customWidth="1"/>
    <col min="8948" max="8948" width="14.1640625" style="2" customWidth="1"/>
    <col min="8949" max="8949" width="0.4140625" style="2" customWidth="1"/>
    <col min="8950" max="8950" width="14.1640625" style="2" customWidth="1"/>
    <col min="8951" max="8951" width="0.4140625" style="2" customWidth="1"/>
    <col min="8952" max="8952" width="0.83203125" style="2" customWidth="1"/>
    <col min="8953" max="9195" width="9.5" style="2"/>
    <col min="9196" max="9196" width="42.5" style="2" customWidth="1"/>
    <col min="9197" max="9197" width="10.5" style="2" customWidth="1"/>
    <col min="9198" max="9198" width="6" style="2" customWidth="1"/>
    <col min="9199" max="9199" width="0.4140625" style="2" customWidth="1"/>
    <col min="9200" max="9200" width="14.1640625" style="2" customWidth="1"/>
    <col min="9201" max="9201" width="0.4140625" style="2" customWidth="1"/>
    <col min="9202" max="9202" width="14.1640625" style="2" customWidth="1"/>
    <col min="9203" max="9203" width="0.4140625" style="2" customWidth="1"/>
    <col min="9204" max="9204" width="14.1640625" style="2" customWidth="1"/>
    <col min="9205" max="9205" width="0.4140625" style="2" customWidth="1"/>
    <col min="9206" max="9206" width="14.1640625" style="2" customWidth="1"/>
    <col min="9207" max="9207" width="0.4140625" style="2" customWidth="1"/>
    <col min="9208" max="9208" width="0.83203125" style="2" customWidth="1"/>
    <col min="9209" max="9451" width="9.5" style="2"/>
    <col min="9452" max="9452" width="42.5" style="2" customWidth="1"/>
    <col min="9453" max="9453" width="10.5" style="2" customWidth="1"/>
    <col min="9454" max="9454" width="6" style="2" customWidth="1"/>
    <col min="9455" max="9455" width="0.4140625" style="2" customWidth="1"/>
    <col min="9456" max="9456" width="14.1640625" style="2" customWidth="1"/>
    <col min="9457" max="9457" width="0.4140625" style="2" customWidth="1"/>
    <col min="9458" max="9458" width="14.1640625" style="2" customWidth="1"/>
    <col min="9459" max="9459" width="0.4140625" style="2" customWidth="1"/>
    <col min="9460" max="9460" width="14.1640625" style="2" customWidth="1"/>
    <col min="9461" max="9461" width="0.4140625" style="2" customWidth="1"/>
    <col min="9462" max="9462" width="14.1640625" style="2" customWidth="1"/>
    <col min="9463" max="9463" width="0.4140625" style="2" customWidth="1"/>
    <col min="9464" max="9464" width="0.83203125" style="2" customWidth="1"/>
    <col min="9465" max="9707" width="9.5" style="2"/>
    <col min="9708" max="9708" width="42.5" style="2" customWidth="1"/>
    <col min="9709" max="9709" width="10.5" style="2" customWidth="1"/>
    <col min="9710" max="9710" width="6" style="2" customWidth="1"/>
    <col min="9711" max="9711" width="0.4140625" style="2" customWidth="1"/>
    <col min="9712" max="9712" width="14.1640625" style="2" customWidth="1"/>
    <col min="9713" max="9713" width="0.4140625" style="2" customWidth="1"/>
    <col min="9714" max="9714" width="14.1640625" style="2" customWidth="1"/>
    <col min="9715" max="9715" width="0.4140625" style="2" customWidth="1"/>
    <col min="9716" max="9716" width="14.1640625" style="2" customWidth="1"/>
    <col min="9717" max="9717" width="0.4140625" style="2" customWidth="1"/>
    <col min="9718" max="9718" width="14.1640625" style="2" customWidth="1"/>
    <col min="9719" max="9719" width="0.4140625" style="2" customWidth="1"/>
    <col min="9720" max="9720" width="0.83203125" style="2" customWidth="1"/>
    <col min="9721" max="9963" width="9.5" style="2"/>
    <col min="9964" max="9964" width="42.5" style="2" customWidth="1"/>
    <col min="9965" max="9965" width="10.5" style="2" customWidth="1"/>
    <col min="9966" max="9966" width="6" style="2" customWidth="1"/>
    <col min="9967" max="9967" width="0.4140625" style="2" customWidth="1"/>
    <col min="9968" max="9968" width="14.1640625" style="2" customWidth="1"/>
    <col min="9969" max="9969" width="0.4140625" style="2" customWidth="1"/>
    <col min="9970" max="9970" width="14.1640625" style="2" customWidth="1"/>
    <col min="9971" max="9971" width="0.4140625" style="2" customWidth="1"/>
    <col min="9972" max="9972" width="14.1640625" style="2" customWidth="1"/>
    <col min="9973" max="9973" width="0.4140625" style="2" customWidth="1"/>
    <col min="9974" max="9974" width="14.1640625" style="2" customWidth="1"/>
    <col min="9975" max="9975" width="0.4140625" style="2" customWidth="1"/>
    <col min="9976" max="9976" width="0.83203125" style="2" customWidth="1"/>
    <col min="9977" max="10219" width="9.5" style="2"/>
    <col min="10220" max="10220" width="42.5" style="2" customWidth="1"/>
    <col min="10221" max="10221" width="10.5" style="2" customWidth="1"/>
    <col min="10222" max="10222" width="6" style="2" customWidth="1"/>
    <col min="10223" max="10223" width="0.4140625" style="2" customWidth="1"/>
    <col min="10224" max="10224" width="14.1640625" style="2" customWidth="1"/>
    <col min="10225" max="10225" width="0.4140625" style="2" customWidth="1"/>
    <col min="10226" max="10226" width="14.1640625" style="2" customWidth="1"/>
    <col min="10227" max="10227" width="0.4140625" style="2" customWidth="1"/>
    <col min="10228" max="10228" width="14.1640625" style="2" customWidth="1"/>
    <col min="10229" max="10229" width="0.4140625" style="2" customWidth="1"/>
    <col min="10230" max="10230" width="14.1640625" style="2" customWidth="1"/>
    <col min="10231" max="10231" width="0.4140625" style="2" customWidth="1"/>
    <col min="10232" max="10232" width="0.83203125" style="2" customWidth="1"/>
    <col min="10233" max="10475" width="9.5" style="2"/>
    <col min="10476" max="10476" width="42.5" style="2" customWidth="1"/>
    <col min="10477" max="10477" width="10.5" style="2" customWidth="1"/>
    <col min="10478" max="10478" width="6" style="2" customWidth="1"/>
    <col min="10479" max="10479" width="0.4140625" style="2" customWidth="1"/>
    <col min="10480" max="10480" width="14.1640625" style="2" customWidth="1"/>
    <col min="10481" max="10481" width="0.4140625" style="2" customWidth="1"/>
    <col min="10482" max="10482" width="14.1640625" style="2" customWidth="1"/>
    <col min="10483" max="10483" width="0.4140625" style="2" customWidth="1"/>
    <col min="10484" max="10484" width="14.1640625" style="2" customWidth="1"/>
    <col min="10485" max="10485" width="0.4140625" style="2" customWidth="1"/>
    <col min="10486" max="10486" width="14.1640625" style="2" customWidth="1"/>
    <col min="10487" max="10487" width="0.4140625" style="2" customWidth="1"/>
    <col min="10488" max="10488" width="0.83203125" style="2" customWidth="1"/>
    <col min="10489" max="10731" width="9.5" style="2"/>
    <col min="10732" max="10732" width="42.5" style="2" customWidth="1"/>
    <col min="10733" max="10733" width="10.5" style="2" customWidth="1"/>
    <col min="10734" max="10734" width="6" style="2" customWidth="1"/>
    <col min="10735" max="10735" width="0.4140625" style="2" customWidth="1"/>
    <col min="10736" max="10736" width="14.1640625" style="2" customWidth="1"/>
    <col min="10737" max="10737" width="0.4140625" style="2" customWidth="1"/>
    <col min="10738" max="10738" width="14.1640625" style="2" customWidth="1"/>
    <col min="10739" max="10739" width="0.4140625" style="2" customWidth="1"/>
    <col min="10740" max="10740" width="14.1640625" style="2" customWidth="1"/>
    <col min="10741" max="10741" width="0.4140625" style="2" customWidth="1"/>
    <col min="10742" max="10742" width="14.1640625" style="2" customWidth="1"/>
    <col min="10743" max="10743" width="0.4140625" style="2" customWidth="1"/>
    <col min="10744" max="10744" width="0.83203125" style="2" customWidth="1"/>
    <col min="10745" max="10987" width="9.5" style="2"/>
    <col min="10988" max="10988" width="42.5" style="2" customWidth="1"/>
    <col min="10989" max="10989" width="10.5" style="2" customWidth="1"/>
    <col min="10990" max="10990" width="6" style="2" customWidth="1"/>
    <col min="10991" max="10991" width="0.4140625" style="2" customWidth="1"/>
    <col min="10992" max="10992" width="14.1640625" style="2" customWidth="1"/>
    <col min="10993" max="10993" width="0.4140625" style="2" customWidth="1"/>
    <col min="10994" max="10994" width="14.1640625" style="2" customWidth="1"/>
    <col min="10995" max="10995" width="0.4140625" style="2" customWidth="1"/>
    <col min="10996" max="10996" width="14.1640625" style="2" customWidth="1"/>
    <col min="10997" max="10997" width="0.4140625" style="2" customWidth="1"/>
    <col min="10998" max="10998" width="14.1640625" style="2" customWidth="1"/>
    <col min="10999" max="10999" width="0.4140625" style="2" customWidth="1"/>
    <col min="11000" max="11000" width="0.83203125" style="2" customWidth="1"/>
    <col min="11001" max="11243" width="9.5" style="2"/>
    <col min="11244" max="11244" width="42.5" style="2" customWidth="1"/>
    <col min="11245" max="11245" width="10.5" style="2" customWidth="1"/>
    <col min="11246" max="11246" width="6" style="2" customWidth="1"/>
    <col min="11247" max="11247" width="0.4140625" style="2" customWidth="1"/>
    <col min="11248" max="11248" width="14.1640625" style="2" customWidth="1"/>
    <col min="11249" max="11249" width="0.4140625" style="2" customWidth="1"/>
    <col min="11250" max="11250" width="14.1640625" style="2" customWidth="1"/>
    <col min="11251" max="11251" width="0.4140625" style="2" customWidth="1"/>
    <col min="11252" max="11252" width="14.1640625" style="2" customWidth="1"/>
    <col min="11253" max="11253" width="0.4140625" style="2" customWidth="1"/>
    <col min="11254" max="11254" width="14.1640625" style="2" customWidth="1"/>
    <col min="11255" max="11255" width="0.4140625" style="2" customWidth="1"/>
    <col min="11256" max="11256" width="0.83203125" style="2" customWidth="1"/>
    <col min="11257" max="11499" width="9.5" style="2"/>
    <col min="11500" max="11500" width="42.5" style="2" customWidth="1"/>
    <col min="11501" max="11501" width="10.5" style="2" customWidth="1"/>
    <col min="11502" max="11502" width="6" style="2" customWidth="1"/>
    <col min="11503" max="11503" width="0.4140625" style="2" customWidth="1"/>
    <col min="11504" max="11504" width="14.1640625" style="2" customWidth="1"/>
    <col min="11505" max="11505" width="0.4140625" style="2" customWidth="1"/>
    <col min="11506" max="11506" width="14.1640625" style="2" customWidth="1"/>
    <col min="11507" max="11507" width="0.4140625" style="2" customWidth="1"/>
    <col min="11508" max="11508" width="14.1640625" style="2" customWidth="1"/>
    <col min="11509" max="11509" width="0.4140625" style="2" customWidth="1"/>
    <col min="11510" max="11510" width="14.1640625" style="2" customWidth="1"/>
    <col min="11511" max="11511" width="0.4140625" style="2" customWidth="1"/>
    <col min="11512" max="11512" width="0.83203125" style="2" customWidth="1"/>
    <col min="11513" max="11755" width="9.5" style="2"/>
    <col min="11756" max="11756" width="42.5" style="2" customWidth="1"/>
    <col min="11757" max="11757" width="10.5" style="2" customWidth="1"/>
    <col min="11758" max="11758" width="6" style="2" customWidth="1"/>
    <col min="11759" max="11759" width="0.4140625" style="2" customWidth="1"/>
    <col min="11760" max="11760" width="14.1640625" style="2" customWidth="1"/>
    <col min="11761" max="11761" width="0.4140625" style="2" customWidth="1"/>
    <col min="11762" max="11762" width="14.1640625" style="2" customWidth="1"/>
    <col min="11763" max="11763" width="0.4140625" style="2" customWidth="1"/>
    <col min="11764" max="11764" width="14.1640625" style="2" customWidth="1"/>
    <col min="11765" max="11765" width="0.4140625" style="2" customWidth="1"/>
    <col min="11766" max="11766" width="14.1640625" style="2" customWidth="1"/>
    <col min="11767" max="11767" width="0.4140625" style="2" customWidth="1"/>
    <col min="11768" max="11768" width="0.83203125" style="2" customWidth="1"/>
    <col min="11769" max="12011" width="9.5" style="2"/>
    <col min="12012" max="12012" width="42.5" style="2" customWidth="1"/>
    <col min="12013" max="12013" width="10.5" style="2" customWidth="1"/>
    <col min="12014" max="12014" width="6" style="2" customWidth="1"/>
    <col min="12015" max="12015" width="0.4140625" style="2" customWidth="1"/>
    <col min="12016" max="12016" width="14.1640625" style="2" customWidth="1"/>
    <col min="12017" max="12017" width="0.4140625" style="2" customWidth="1"/>
    <col min="12018" max="12018" width="14.1640625" style="2" customWidth="1"/>
    <col min="12019" max="12019" width="0.4140625" style="2" customWidth="1"/>
    <col min="12020" max="12020" width="14.1640625" style="2" customWidth="1"/>
    <col min="12021" max="12021" width="0.4140625" style="2" customWidth="1"/>
    <col min="12022" max="12022" width="14.1640625" style="2" customWidth="1"/>
    <col min="12023" max="12023" width="0.4140625" style="2" customWidth="1"/>
    <col min="12024" max="12024" width="0.83203125" style="2" customWidth="1"/>
    <col min="12025" max="12267" width="9.5" style="2"/>
    <col min="12268" max="12268" width="42.5" style="2" customWidth="1"/>
    <col min="12269" max="12269" width="10.5" style="2" customWidth="1"/>
    <col min="12270" max="12270" width="6" style="2" customWidth="1"/>
    <col min="12271" max="12271" width="0.4140625" style="2" customWidth="1"/>
    <col min="12272" max="12272" width="14.1640625" style="2" customWidth="1"/>
    <col min="12273" max="12273" width="0.4140625" style="2" customWidth="1"/>
    <col min="12274" max="12274" width="14.1640625" style="2" customWidth="1"/>
    <col min="12275" max="12275" width="0.4140625" style="2" customWidth="1"/>
    <col min="12276" max="12276" width="14.1640625" style="2" customWidth="1"/>
    <col min="12277" max="12277" width="0.4140625" style="2" customWidth="1"/>
    <col min="12278" max="12278" width="14.1640625" style="2" customWidth="1"/>
    <col min="12279" max="12279" width="0.4140625" style="2" customWidth="1"/>
    <col min="12280" max="12280" width="0.83203125" style="2" customWidth="1"/>
    <col min="12281" max="12523" width="9.5" style="2"/>
    <col min="12524" max="12524" width="42.5" style="2" customWidth="1"/>
    <col min="12525" max="12525" width="10.5" style="2" customWidth="1"/>
    <col min="12526" max="12526" width="6" style="2" customWidth="1"/>
    <col min="12527" max="12527" width="0.4140625" style="2" customWidth="1"/>
    <col min="12528" max="12528" width="14.1640625" style="2" customWidth="1"/>
    <col min="12529" max="12529" width="0.4140625" style="2" customWidth="1"/>
    <col min="12530" max="12530" width="14.1640625" style="2" customWidth="1"/>
    <col min="12531" max="12531" width="0.4140625" style="2" customWidth="1"/>
    <col min="12532" max="12532" width="14.1640625" style="2" customWidth="1"/>
    <col min="12533" max="12533" width="0.4140625" style="2" customWidth="1"/>
    <col min="12534" max="12534" width="14.1640625" style="2" customWidth="1"/>
    <col min="12535" max="12535" width="0.4140625" style="2" customWidth="1"/>
    <col min="12536" max="12536" width="0.83203125" style="2" customWidth="1"/>
    <col min="12537" max="12779" width="9.5" style="2"/>
    <col min="12780" max="12780" width="42.5" style="2" customWidth="1"/>
    <col min="12781" max="12781" width="10.5" style="2" customWidth="1"/>
    <col min="12782" max="12782" width="6" style="2" customWidth="1"/>
    <col min="12783" max="12783" width="0.4140625" style="2" customWidth="1"/>
    <col min="12784" max="12784" width="14.1640625" style="2" customWidth="1"/>
    <col min="12785" max="12785" width="0.4140625" style="2" customWidth="1"/>
    <col min="12786" max="12786" width="14.1640625" style="2" customWidth="1"/>
    <col min="12787" max="12787" width="0.4140625" style="2" customWidth="1"/>
    <col min="12788" max="12788" width="14.1640625" style="2" customWidth="1"/>
    <col min="12789" max="12789" width="0.4140625" style="2" customWidth="1"/>
    <col min="12790" max="12790" width="14.1640625" style="2" customWidth="1"/>
    <col min="12791" max="12791" width="0.4140625" style="2" customWidth="1"/>
    <col min="12792" max="12792" width="0.83203125" style="2" customWidth="1"/>
    <col min="12793" max="13035" width="9.5" style="2"/>
    <col min="13036" max="13036" width="42.5" style="2" customWidth="1"/>
    <col min="13037" max="13037" width="10.5" style="2" customWidth="1"/>
    <col min="13038" max="13038" width="6" style="2" customWidth="1"/>
    <col min="13039" max="13039" width="0.4140625" style="2" customWidth="1"/>
    <col min="13040" max="13040" width="14.1640625" style="2" customWidth="1"/>
    <col min="13041" max="13041" width="0.4140625" style="2" customWidth="1"/>
    <col min="13042" max="13042" width="14.1640625" style="2" customWidth="1"/>
    <col min="13043" max="13043" width="0.4140625" style="2" customWidth="1"/>
    <col min="13044" max="13044" width="14.1640625" style="2" customWidth="1"/>
    <col min="13045" max="13045" width="0.4140625" style="2" customWidth="1"/>
    <col min="13046" max="13046" width="14.1640625" style="2" customWidth="1"/>
    <col min="13047" max="13047" width="0.4140625" style="2" customWidth="1"/>
    <col min="13048" max="13048" width="0.83203125" style="2" customWidth="1"/>
    <col min="13049" max="13291" width="9.5" style="2"/>
    <col min="13292" max="13292" width="42.5" style="2" customWidth="1"/>
    <col min="13293" max="13293" width="10.5" style="2" customWidth="1"/>
    <col min="13294" max="13294" width="6" style="2" customWidth="1"/>
    <col min="13295" max="13295" width="0.4140625" style="2" customWidth="1"/>
    <col min="13296" max="13296" width="14.1640625" style="2" customWidth="1"/>
    <col min="13297" max="13297" width="0.4140625" style="2" customWidth="1"/>
    <col min="13298" max="13298" width="14.1640625" style="2" customWidth="1"/>
    <col min="13299" max="13299" width="0.4140625" style="2" customWidth="1"/>
    <col min="13300" max="13300" width="14.1640625" style="2" customWidth="1"/>
    <col min="13301" max="13301" width="0.4140625" style="2" customWidth="1"/>
    <col min="13302" max="13302" width="14.1640625" style="2" customWidth="1"/>
    <col min="13303" max="13303" width="0.4140625" style="2" customWidth="1"/>
    <col min="13304" max="13304" width="0.83203125" style="2" customWidth="1"/>
    <col min="13305" max="13547" width="9.5" style="2"/>
    <col min="13548" max="13548" width="42.5" style="2" customWidth="1"/>
    <col min="13549" max="13549" width="10.5" style="2" customWidth="1"/>
    <col min="13550" max="13550" width="6" style="2" customWidth="1"/>
    <col min="13551" max="13551" width="0.4140625" style="2" customWidth="1"/>
    <col min="13552" max="13552" width="14.1640625" style="2" customWidth="1"/>
    <col min="13553" max="13553" width="0.4140625" style="2" customWidth="1"/>
    <col min="13554" max="13554" width="14.1640625" style="2" customWidth="1"/>
    <col min="13555" max="13555" width="0.4140625" style="2" customWidth="1"/>
    <col min="13556" max="13556" width="14.1640625" style="2" customWidth="1"/>
    <col min="13557" max="13557" width="0.4140625" style="2" customWidth="1"/>
    <col min="13558" max="13558" width="14.1640625" style="2" customWidth="1"/>
    <col min="13559" max="13559" width="0.4140625" style="2" customWidth="1"/>
    <col min="13560" max="13560" width="0.83203125" style="2" customWidth="1"/>
    <col min="13561" max="13803" width="9.5" style="2"/>
    <col min="13804" max="13804" width="42.5" style="2" customWidth="1"/>
    <col min="13805" max="13805" width="10.5" style="2" customWidth="1"/>
    <col min="13806" max="13806" width="6" style="2" customWidth="1"/>
    <col min="13807" max="13807" width="0.4140625" style="2" customWidth="1"/>
    <col min="13808" max="13808" width="14.1640625" style="2" customWidth="1"/>
    <col min="13809" max="13809" width="0.4140625" style="2" customWidth="1"/>
    <col min="13810" max="13810" width="14.1640625" style="2" customWidth="1"/>
    <col min="13811" max="13811" width="0.4140625" style="2" customWidth="1"/>
    <col min="13812" max="13812" width="14.1640625" style="2" customWidth="1"/>
    <col min="13813" max="13813" width="0.4140625" style="2" customWidth="1"/>
    <col min="13814" max="13814" width="14.1640625" style="2" customWidth="1"/>
    <col min="13815" max="13815" width="0.4140625" style="2" customWidth="1"/>
    <col min="13816" max="13816" width="0.83203125" style="2" customWidth="1"/>
    <col min="13817" max="14059" width="9.5" style="2"/>
    <col min="14060" max="14060" width="42.5" style="2" customWidth="1"/>
    <col min="14061" max="14061" width="10.5" style="2" customWidth="1"/>
    <col min="14062" max="14062" width="6" style="2" customWidth="1"/>
    <col min="14063" max="14063" width="0.4140625" style="2" customWidth="1"/>
    <col min="14064" max="14064" width="14.1640625" style="2" customWidth="1"/>
    <col min="14065" max="14065" width="0.4140625" style="2" customWidth="1"/>
    <col min="14066" max="14066" width="14.1640625" style="2" customWidth="1"/>
    <col min="14067" max="14067" width="0.4140625" style="2" customWidth="1"/>
    <col min="14068" max="14068" width="14.1640625" style="2" customWidth="1"/>
    <col min="14069" max="14069" width="0.4140625" style="2" customWidth="1"/>
    <col min="14070" max="14070" width="14.1640625" style="2" customWidth="1"/>
    <col min="14071" max="14071" width="0.4140625" style="2" customWidth="1"/>
    <col min="14072" max="14072" width="0.83203125" style="2" customWidth="1"/>
    <col min="14073" max="14315" width="9.5" style="2"/>
    <col min="14316" max="14316" width="42.5" style="2" customWidth="1"/>
    <col min="14317" max="14317" width="10.5" style="2" customWidth="1"/>
    <col min="14318" max="14318" width="6" style="2" customWidth="1"/>
    <col min="14319" max="14319" width="0.4140625" style="2" customWidth="1"/>
    <col min="14320" max="14320" width="14.1640625" style="2" customWidth="1"/>
    <col min="14321" max="14321" width="0.4140625" style="2" customWidth="1"/>
    <col min="14322" max="14322" width="14.1640625" style="2" customWidth="1"/>
    <col min="14323" max="14323" width="0.4140625" style="2" customWidth="1"/>
    <col min="14324" max="14324" width="14.1640625" style="2" customWidth="1"/>
    <col min="14325" max="14325" width="0.4140625" style="2" customWidth="1"/>
    <col min="14326" max="14326" width="14.1640625" style="2" customWidth="1"/>
    <col min="14327" max="14327" width="0.4140625" style="2" customWidth="1"/>
    <col min="14328" max="14328" width="0.83203125" style="2" customWidth="1"/>
    <col min="14329" max="14571" width="9.5" style="2"/>
    <col min="14572" max="14572" width="42.5" style="2" customWidth="1"/>
    <col min="14573" max="14573" width="10.5" style="2" customWidth="1"/>
    <col min="14574" max="14574" width="6" style="2" customWidth="1"/>
    <col min="14575" max="14575" width="0.4140625" style="2" customWidth="1"/>
    <col min="14576" max="14576" width="14.1640625" style="2" customWidth="1"/>
    <col min="14577" max="14577" width="0.4140625" style="2" customWidth="1"/>
    <col min="14578" max="14578" width="14.1640625" style="2" customWidth="1"/>
    <col min="14579" max="14579" width="0.4140625" style="2" customWidth="1"/>
    <col min="14580" max="14580" width="14.1640625" style="2" customWidth="1"/>
    <col min="14581" max="14581" width="0.4140625" style="2" customWidth="1"/>
    <col min="14582" max="14582" width="14.1640625" style="2" customWidth="1"/>
    <col min="14583" max="14583" width="0.4140625" style="2" customWidth="1"/>
    <col min="14584" max="14584" width="0.83203125" style="2" customWidth="1"/>
    <col min="14585" max="14827" width="9.5" style="2"/>
    <col min="14828" max="14828" width="42.5" style="2" customWidth="1"/>
    <col min="14829" max="14829" width="10.5" style="2" customWidth="1"/>
    <col min="14830" max="14830" width="6" style="2" customWidth="1"/>
    <col min="14831" max="14831" width="0.4140625" style="2" customWidth="1"/>
    <col min="14832" max="14832" width="14.1640625" style="2" customWidth="1"/>
    <col min="14833" max="14833" width="0.4140625" style="2" customWidth="1"/>
    <col min="14834" max="14834" width="14.1640625" style="2" customWidth="1"/>
    <col min="14835" max="14835" width="0.4140625" style="2" customWidth="1"/>
    <col min="14836" max="14836" width="14.1640625" style="2" customWidth="1"/>
    <col min="14837" max="14837" width="0.4140625" style="2" customWidth="1"/>
    <col min="14838" max="14838" width="14.1640625" style="2" customWidth="1"/>
    <col min="14839" max="14839" width="0.4140625" style="2" customWidth="1"/>
    <col min="14840" max="14840" width="0.83203125" style="2" customWidth="1"/>
    <col min="14841" max="15083" width="9.5" style="2"/>
    <col min="15084" max="15084" width="42.5" style="2" customWidth="1"/>
    <col min="15085" max="15085" width="10.5" style="2" customWidth="1"/>
    <col min="15086" max="15086" width="6" style="2" customWidth="1"/>
    <col min="15087" max="15087" width="0.4140625" style="2" customWidth="1"/>
    <col min="15088" max="15088" width="14.1640625" style="2" customWidth="1"/>
    <col min="15089" max="15089" width="0.4140625" style="2" customWidth="1"/>
    <col min="15090" max="15090" width="14.1640625" style="2" customWidth="1"/>
    <col min="15091" max="15091" width="0.4140625" style="2" customWidth="1"/>
    <col min="15092" max="15092" width="14.1640625" style="2" customWidth="1"/>
    <col min="15093" max="15093" width="0.4140625" style="2" customWidth="1"/>
    <col min="15094" max="15094" width="14.1640625" style="2" customWidth="1"/>
    <col min="15095" max="15095" width="0.4140625" style="2" customWidth="1"/>
    <col min="15096" max="15096" width="0.83203125" style="2" customWidth="1"/>
    <col min="15097" max="15339" width="9.5" style="2"/>
    <col min="15340" max="15340" width="42.5" style="2" customWidth="1"/>
    <col min="15341" max="15341" width="10.5" style="2" customWidth="1"/>
    <col min="15342" max="15342" width="6" style="2" customWidth="1"/>
    <col min="15343" max="15343" width="0.4140625" style="2" customWidth="1"/>
    <col min="15344" max="15344" width="14.1640625" style="2" customWidth="1"/>
    <col min="15345" max="15345" width="0.4140625" style="2" customWidth="1"/>
    <col min="15346" max="15346" width="14.1640625" style="2" customWidth="1"/>
    <col min="15347" max="15347" width="0.4140625" style="2" customWidth="1"/>
    <col min="15348" max="15348" width="14.1640625" style="2" customWidth="1"/>
    <col min="15349" max="15349" width="0.4140625" style="2" customWidth="1"/>
    <col min="15350" max="15350" width="14.1640625" style="2" customWidth="1"/>
    <col min="15351" max="15351" width="0.4140625" style="2" customWidth="1"/>
    <col min="15352" max="15352" width="0.83203125" style="2" customWidth="1"/>
    <col min="15353" max="15595" width="9.5" style="2"/>
    <col min="15596" max="15596" width="42.5" style="2" customWidth="1"/>
    <col min="15597" max="15597" width="10.5" style="2" customWidth="1"/>
    <col min="15598" max="15598" width="6" style="2" customWidth="1"/>
    <col min="15599" max="15599" width="0.4140625" style="2" customWidth="1"/>
    <col min="15600" max="15600" width="14.1640625" style="2" customWidth="1"/>
    <col min="15601" max="15601" width="0.4140625" style="2" customWidth="1"/>
    <col min="15602" max="15602" width="14.1640625" style="2" customWidth="1"/>
    <col min="15603" max="15603" width="0.4140625" style="2" customWidth="1"/>
    <col min="15604" max="15604" width="14.1640625" style="2" customWidth="1"/>
    <col min="15605" max="15605" width="0.4140625" style="2" customWidth="1"/>
    <col min="15606" max="15606" width="14.1640625" style="2" customWidth="1"/>
    <col min="15607" max="15607" width="0.4140625" style="2" customWidth="1"/>
    <col min="15608" max="15608" width="0.83203125" style="2" customWidth="1"/>
    <col min="15609" max="15851" width="9.5" style="2"/>
    <col min="15852" max="15852" width="42.5" style="2" customWidth="1"/>
    <col min="15853" max="15853" width="10.5" style="2" customWidth="1"/>
    <col min="15854" max="15854" width="6" style="2" customWidth="1"/>
    <col min="15855" max="15855" width="0.4140625" style="2" customWidth="1"/>
    <col min="15856" max="15856" width="14.1640625" style="2" customWidth="1"/>
    <col min="15857" max="15857" width="0.4140625" style="2" customWidth="1"/>
    <col min="15858" max="15858" width="14.1640625" style="2" customWidth="1"/>
    <col min="15859" max="15859" width="0.4140625" style="2" customWidth="1"/>
    <col min="15860" max="15860" width="14.1640625" style="2" customWidth="1"/>
    <col min="15861" max="15861" width="0.4140625" style="2" customWidth="1"/>
    <col min="15862" max="15862" width="14.1640625" style="2" customWidth="1"/>
    <col min="15863" max="15863" width="0.4140625" style="2" customWidth="1"/>
    <col min="15864" max="15864" width="0.83203125" style="2" customWidth="1"/>
    <col min="15865" max="16107" width="9.5" style="2"/>
    <col min="16108" max="16108" width="42.5" style="2" customWidth="1"/>
    <col min="16109" max="16109" width="10.5" style="2" customWidth="1"/>
    <col min="16110" max="16110" width="6" style="2" customWidth="1"/>
    <col min="16111" max="16111" width="0.4140625" style="2" customWidth="1"/>
    <col min="16112" max="16112" width="14.1640625" style="2" customWidth="1"/>
    <col min="16113" max="16113" width="0.4140625" style="2" customWidth="1"/>
    <col min="16114" max="16114" width="14.1640625" style="2" customWidth="1"/>
    <col min="16115" max="16115" width="0.4140625" style="2" customWidth="1"/>
    <col min="16116" max="16116" width="14.1640625" style="2" customWidth="1"/>
    <col min="16117" max="16117" width="0.4140625" style="2" customWidth="1"/>
    <col min="16118" max="16118" width="14.1640625" style="2" customWidth="1"/>
    <col min="16119" max="16119" width="0.4140625" style="2" customWidth="1"/>
    <col min="16120" max="16120" width="0.83203125" style="2" customWidth="1"/>
    <col min="16121" max="16384" width="9.5" style="2"/>
  </cols>
  <sheetData>
    <row r="1" spans="1:9" ht="24" customHeight="1">
      <c r="A1" s="1" t="s">
        <v>0</v>
      </c>
      <c r="B1" s="1"/>
      <c r="C1" s="2"/>
      <c r="D1" s="2"/>
      <c r="E1" s="2"/>
      <c r="F1" s="3"/>
      <c r="G1" s="3"/>
      <c r="H1" s="3"/>
      <c r="I1" s="2"/>
    </row>
    <row r="2" spans="1:9" ht="24" customHeight="1">
      <c r="A2" s="4" t="s">
        <v>1</v>
      </c>
      <c r="B2" s="4"/>
      <c r="C2" s="5"/>
      <c r="D2" s="5"/>
      <c r="E2" s="5"/>
      <c r="F2" s="6"/>
      <c r="G2" s="6"/>
      <c r="H2" s="6"/>
      <c r="I2" s="5"/>
    </row>
    <row r="3" spans="1:9" ht="24" customHeight="1">
      <c r="A3" s="1" t="s">
        <v>2</v>
      </c>
      <c r="B3" s="1"/>
      <c r="C3" s="5"/>
      <c r="D3" s="5"/>
      <c r="E3" s="5"/>
      <c r="F3" s="6"/>
      <c r="G3" s="6"/>
      <c r="H3" s="6"/>
      <c r="I3" s="7"/>
    </row>
    <row r="4" spans="1:9" s="10" customFormat="1" ht="24" customHeight="1">
      <c r="A4" s="8"/>
      <c r="B4" s="8"/>
      <c r="C4" s="7"/>
      <c r="D4" s="7"/>
      <c r="E4" s="7"/>
      <c r="F4" s="9"/>
      <c r="G4" s="9"/>
      <c r="H4" s="9"/>
      <c r="I4" s="7" t="s">
        <v>3</v>
      </c>
    </row>
    <row r="5" spans="1:9" s="10" customFormat="1" ht="24" customHeight="1">
      <c r="A5" s="8"/>
      <c r="B5" s="8"/>
      <c r="C5" s="11" t="s">
        <v>4</v>
      </c>
      <c r="D5" s="11"/>
      <c r="E5" s="11"/>
      <c r="F5" s="9"/>
      <c r="G5" s="11" t="s">
        <v>5</v>
      </c>
      <c r="H5" s="11"/>
      <c r="I5" s="11"/>
    </row>
    <row r="6" spans="1:9" s="10" customFormat="1" ht="24" customHeight="1">
      <c r="A6" s="8"/>
      <c r="B6" s="8"/>
      <c r="C6" s="12" t="s">
        <v>6</v>
      </c>
      <c r="D6" s="12"/>
      <c r="E6" s="12"/>
      <c r="F6" s="13"/>
      <c r="G6" s="12" t="s">
        <v>6</v>
      </c>
      <c r="H6" s="12"/>
      <c r="I6" s="12"/>
    </row>
    <row r="7" spans="1:9" s="10" customFormat="1" ht="24" customHeight="1">
      <c r="A7" s="8"/>
      <c r="B7" s="8"/>
      <c r="C7" s="14" t="s">
        <v>7</v>
      </c>
      <c r="D7" s="15"/>
      <c r="E7" s="14" t="s">
        <v>8</v>
      </c>
      <c r="F7" s="16"/>
      <c r="G7" s="14" t="s">
        <v>7</v>
      </c>
      <c r="H7" s="15"/>
      <c r="I7" s="14" t="s">
        <v>8</v>
      </c>
    </row>
    <row r="8" spans="1:9" s="10" customFormat="1" ht="24" customHeight="1">
      <c r="A8" s="8"/>
      <c r="B8" s="8"/>
      <c r="C8" s="17" t="s">
        <v>9</v>
      </c>
      <c r="D8" s="15"/>
      <c r="E8" s="17" t="s">
        <v>10</v>
      </c>
      <c r="F8" s="16"/>
      <c r="G8" s="17" t="s">
        <v>9</v>
      </c>
      <c r="H8" s="15"/>
      <c r="I8" s="17" t="s">
        <v>10</v>
      </c>
    </row>
    <row r="9" spans="1:9" s="10" customFormat="1" ht="24" customHeight="1">
      <c r="A9" s="8"/>
      <c r="B9" s="8"/>
      <c r="C9" s="18" t="s">
        <v>11</v>
      </c>
      <c r="D9" s="19"/>
      <c r="E9" s="18" t="s">
        <v>12</v>
      </c>
      <c r="F9" s="20"/>
      <c r="G9" s="18" t="s">
        <v>11</v>
      </c>
      <c r="H9" s="19"/>
      <c r="I9" s="18" t="s">
        <v>12</v>
      </c>
    </row>
    <row r="10" spans="1:9" ht="24" customHeight="1">
      <c r="A10" s="1" t="s">
        <v>13</v>
      </c>
      <c r="B10" s="1"/>
      <c r="I10" s="22"/>
    </row>
    <row r="11" spans="1:9" ht="24" customHeight="1">
      <c r="A11" s="23" t="s">
        <v>14</v>
      </c>
      <c r="B11" s="23"/>
      <c r="C11" s="24">
        <v>52828560</v>
      </c>
      <c r="D11" s="24"/>
      <c r="E11" s="24">
        <v>55625890</v>
      </c>
      <c r="F11" s="24"/>
      <c r="G11" s="24">
        <v>52814518</v>
      </c>
      <c r="H11" s="24"/>
      <c r="I11" s="24">
        <v>55590034</v>
      </c>
    </row>
    <row r="12" spans="1:9" ht="24" customHeight="1">
      <c r="A12" s="23" t="s">
        <v>15</v>
      </c>
      <c r="B12" s="23"/>
      <c r="C12" s="24">
        <v>641583320</v>
      </c>
      <c r="D12" s="24"/>
      <c r="E12" s="24">
        <v>701161506</v>
      </c>
      <c r="F12" s="24"/>
      <c r="G12" s="24">
        <v>641324820</v>
      </c>
      <c r="H12" s="24"/>
      <c r="I12" s="24">
        <v>700439909</v>
      </c>
    </row>
    <row r="13" spans="1:9" ht="24" customHeight="1">
      <c r="A13" s="23" t="s">
        <v>16</v>
      </c>
      <c r="B13" s="23"/>
      <c r="C13" s="24">
        <v>28414558</v>
      </c>
      <c r="D13" s="24"/>
      <c r="E13" s="24">
        <v>25945606</v>
      </c>
      <c r="F13" s="24"/>
      <c r="G13" s="24">
        <v>28414558</v>
      </c>
      <c r="H13" s="24"/>
      <c r="I13" s="24">
        <v>25945606</v>
      </c>
    </row>
    <row r="14" spans="1:9" ht="24" customHeight="1">
      <c r="A14" s="23" t="s">
        <v>17</v>
      </c>
      <c r="B14" s="23"/>
      <c r="C14" s="24">
        <v>76276081</v>
      </c>
      <c r="D14" s="24"/>
      <c r="E14" s="24">
        <v>69461150</v>
      </c>
      <c r="F14" s="24"/>
      <c r="G14" s="24">
        <v>76276081</v>
      </c>
      <c r="H14" s="24"/>
      <c r="I14" s="24">
        <v>69461150</v>
      </c>
    </row>
    <row r="15" spans="1:9" ht="24" customHeight="1">
      <c r="A15" s="23" t="s">
        <v>18</v>
      </c>
      <c r="B15" s="23"/>
      <c r="C15" s="24">
        <v>283626773</v>
      </c>
      <c r="D15" s="24"/>
      <c r="E15" s="24">
        <v>263707944</v>
      </c>
      <c r="F15" s="24"/>
      <c r="G15" s="24">
        <v>283844082</v>
      </c>
      <c r="H15" s="24"/>
      <c r="I15" s="24">
        <v>263601161</v>
      </c>
    </row>
    <row r="16" spans="1:9" ht="24" customHeight="1">
      <c r="A16" s="23" t="s">
        <v>19</v>
      </c>
      <c r="B16" s="23"/>
      <c r="C16" s="24">
        <v>16645568</v>
      </c>
      <c r="D16" s="24"/>
      <c r="E16" s="24">
        <v>13532731</v>
      </c>
      <c r="F16" s="24"/>
      <c r="G16" s="24">
        <v>11602885</v>
      </c>
      <c r="H16" s="24"/>
      <c r="I16" s="24">
        <v>11246361</v>
      </c>
    </row>
    <row r="17" spans="1:9" ht="24" customHeight="1">
      <c r="A17" s="2" t="s">
        <v>20</v>
      </c>
      <c r="C17" s="24">
        <v>2411190675</v>
      </c>
      <c r="D17" s="24"/>
      <c r="E17" s="24">
        <v>2426094942</v>
      </c>
      <c r="F17" s="24"/>
      <c r="G17" s="24">
        <v>2325581769</v>
      </c>
      <c r="H17" s="24"/>
      <c r="I17" s="24">
        <v>2336698991</v>
      </c>
    </row>
    <row r="18" spans="1:9" ht="24" customHeight="1">
      <c r="A18" s="23" t="s">
        <v>21</v>
      </c>
      <c r="B18" s="23"/>
      <c r="C18" s="24">
        <v>29204370</v>
      </c>
      <c r="D18" s="24"/>
      <c r="E18" s="24">
        <v>34859742</v>
      </c>
      <c r="F18" s="24"/>
      <c r="G18" s="24">
        <v>29171731</v>
      </c>
      <c r="H18" s="24"/>
      <c r="I18" s="24">
        <v>34851303</v>
      </c>
    </row>
    <row r="19" spans="1:9" ht="24" customHeight="1">
      <c r="A19" s="23" t="s">
        <v>22</v>
      </c>
      <c r="B19" s="23"/>
      <c r="C19" s="24">
        <v>29324657</v>
      </c>
      <c r="D19" s="24"/>
      <c r="E19" s="24">
        <v>31064204</v>
      </c>
      <c r="F19" s="24"/>
      <c r="G19" s="24">
        <v>27233700</v>
      </c>
      <c r="H19" s="24"/>
      <c r="I19" s="24">
        <v>28641136</v>
      </c>
    </row>
    <row r="20" spans="1:9" ht="24" customHeight="1">
      <c r="A20" s="23" t="s">
        <v>23</v>
      </c>
      <c r="B20" s="23"/>
      <c r="C20" s="24">
        <v>3639811</v>
      </c>
      <c r="D20" s="24"/>
      <c r="E20" s="24">
        <v>3796887</v>
      </c>
      <c r="F20" s="24"/>
      <c r="G20" s="24">
        <v>2655225</v>
      </c>
      <c r="H20" s="24"/>
      <c r="I20" s="24">
        <v>2645973</v>
      </c>
    </row>
    <row r="21" spans="1:9" ht="24" customHeight="1">
      <c r="A21" s="23" t="s">
        <v>24</v>
      </c>
      <c r="B21" s="23"/>
      <c r="C21" s="24">
        <v>20074052</v>
      </c>
      <c r="D21" s="24"/>
      <c r="E21" s="24">
        <v>19429322</v>
      </c>
      <c r="F21" s="24"/>
      <c r="G21" s="24">
        <v>22239185</v>
      </c>
      <c r="H21" s="24"/>
      <c r="I21" s="24">
        <v>20312056</v>
      </c>
    </row>
    <row r="22" spans="1:9" ht="24" customHeight="1">
      <c r="A22" s="23" t="s">
        <v>25</v>
      </c>
      <c r="B22" s="23"/>
      <c r="C22" s="24">
        <v>7211185</v>
      </c>
      <c r="D22" s="24"/>
      <c r="E22" s="24">
        <v>6362541</v>
      </c>
      <c r="F22" s="24"/>
      <c r="G22" s="24">
        <v>4377893</v>
      </c>
      <c r="H22" s="24"/>
      <c r="I22" s="24">
        <v>3703883</v>
      </c>
    </row>
    <row r="23" spans="1:9" ht="24" customHeight="1">
      <c r="A23" s="23" t="s">
        <v>26</v>
      </c>
      <c r="B23" s="23"/>
      <c r="C23" s="24">
        <v>2762565</v>
      </c>
      <c r="D23" s="24"/>
      <c r="E23" s="24">
        <v>2407180</v>
      </c>
      <c r="F23" s="24"/>
      <c r="G23" s="24">
        <v>2914763</v>
      </c>
      <c r="H23" s="24"/>
      <c r="I23" s="24">
        <v>2401036</v>
      </c>
    </row>
    <row r="24" spans="1:9" ht="24" customHeight="1">
      <c r="A24" s="23" t="s">
        <v>27</v>
      </c>
      <c r="B24" s="23"/>
      <c r="C24" s="24">
        <v>57868726</v>
      </c>
      <c r="D24" s="24"/>
      <c r="E24" s="24">
        <v>24234808</v>
      </c>
      <c r="F24" s="24"/>
      <c r="G24" s="24">
        <v>56704114</v>
      </c>
      <c r="H24" s="24"/>
      <c r="I24" s="24">
        <v>25132420</v>
      </c>
    </row>
    <row r="25" spans="1:9" ht="24" customHeight="1" thickBot="1">
      <c r="A25" s="1" t="s">
        <v>28</v>
      </c>
      <c r="B25" s="1"/>
      <c r="C25" s="25">
        <f>SUM(C11:C24)</f>
        <v>3660650901</v>
      </c>
      <c r="D25" s="26"/>
      <c r="E25" s="25">
        <f>SUM(E11:E24)</f>
        <v>3677684453</v>
      </c>
      <c r="F25" s="26"/>
      <c r="G25" s="25">
        <f>SUM(G11:G24)</f>
        <v>3565155324</v>
      </c>
      <c r="H25" s="26"/>
      <c r="I25" s="25">
        <f>SUM(I11:I24)</f>
        <v>3580671019</v>
      </c>
    </row>
    <row r="26" spans="1:9" ht="24" customHeight="1" thickTop="1">
      <c r="C26" s="27"/>
      <c r="D26" s="27"/>
      <c r="E26" s="27"/>
      <c r="F26" s="27"/>
      <c r="G26" s="27"/>
      <c r="H26" s="27"/>
      <c r="I26" s="27"/>
    </row>
    <row r="27" spans="1:9" ht="24" customHeight="1">
      <c r="A27" s="1" t="s">
        <v>0</v>
      </c>
      <c r="B27" s="1"/>
      <c r="C27" s="2"/>
      <c r="D27" s="2"/>
      <c r="E27" s="2"/>
      <c r="F27" s="3"/>
      <c r="G27" s="3"/>
      <c r="H27" s="3"/>
      <c r="I27" s="2"/>
    </row>
    <row r="28" spans="1:9" ht="24" customHeight="1">
      <c r="A28" s="4" t="s">
        <v>29</v>
      </c>
      <c r="B28" s="4"/>
      <c r="C28" s="6"/>
      <c r="D28" s="6"/>
      <c r="E28" s="6"/>
      <c r="F28" s="6"/>
      <c r="G28" s="6"/>
      <c r="H28" s="6"/>
      <c r="I28" s="6"/>
    </row>
    <row r="29" spans="1:9" ht="24" customHeight="1">
      <c r="A29" s="1" t="s">
        <v>2</v>
      </c>
      <c r="B29" s="1"/>
      <c r="C29" s="5"/>
      <c r="D29" s="5"/>
      <c r="E29" s="5"/>
      <c r="F29" s="6"/>
      <c r="G29" s="6"/>
      <c r="H29" s="6"/>
      <c r="I29" s="5"/>
    </row>
    <row r="30" spans="1:9" ht="24" customHeight="1">
      <c r="A30" s="8"/>
      <c r="B30" s="8"/>
      <c r="C30" s="7"/>
      <c r="D30" s="7"/>
      <c r="E30" s="7"/>
      <c r="F30" s="9"/>
      <c r="G30" s="9"/>
      <c r="H30" s="9"/>
      <c r="I30" s="7" t="s">
        <v>3</v>
      </c>
    </row>
    <row r="31" spans="1:9" ht="24" customHeight="1">
      <c r="A31" s="8"/>
      <c r="B31" s="8"/>
      <c r="C31" s="11" t="s">
        <v>30</v>
      </c>
      <c r="D31" s="11"/>
      <c r="E31" s="11"/>
      <c r="F31" s="9"/>
      <c r="G31" s="11" t="s">
        <v>5</v>
      </c>
      <c r="H31" s="11"/>
      <c r="I31" s="11"/>
    </row>
    <row r="32" spans="1:9" s="10" customFormat="1" ht="24" customHeight="1">
      <c r="A32" s="8"/>
      <c r="B32" s="8"/>
      <c r="C32" s="12" t="s">
        <v>6</v>
      </c>
      <c r="D32" s="12"/>
      <c r="E32" s="12"/>
      <c r="F32" s="13"/>
      <c r="G32" s="12" t="s">
        <v>6</v>
      </c>
      <c r="H32" s="12"/>
      <c r="I32" s="12"/>
    </row>
    <row r="33" spans="1:9" s="10" customFormat="1" ht="24" customHeight="1">
      <c r="A33" s="8"/>
      <c r="B33" s="8"/>
      <c r="C33" s="14" t="s">
        <v>7</v>
      </c>
      <c r="D33" s="15"/>
      <c r="E33" s="14" t="s">
        <v>8</v>
      </c>
      <c r="F33" s="16"/>
      <c r="G33" s="14" t="s">
        <v>7</v>
      </c>
      <c r="H33" s="15"/>
      <c r="I33" s="14" t="s">
        <v>8</v>
      </c>
    </row>
    <row r="34" spans="1:9" s="10" customFormat="1" ht="24" customHeight="1">
      <c r="A34" s="23"/>
      <c r="B34" s="8"/>
      <c r="C34" s="17" t="s">
        <v>9</v>
      </c>
      <c r="D34" s="15"/>
      <c r="E34" s="17" t="s">
        <v>10</v>
      </c>
      <c r="F34" s="16"/>
      <c r="G34" s="17" t="s">
        <v>9</v>
      </c>
      <c r="H34" s="15"/>
      <c r="I34" s="17" t="s">
        <v>10</v>
      </c>
    </row>
    <row r="35" spans="1:9" s="10" customFormat="1" ht="24" customHeight="1">
      <c r="A35" s="8"/>
      <c r="B35" s="8"/>
      <c r="C35" s="18" t="s">
        <v>11</v>
      </c>
      <c r="D35" s="19"/>
      <c r="E35" s="18" t="s">
        <v>12</v>
      </c>
      <c r="F35" s="20"/>
      <c r="G35" s="18" t="s">
        <v>11</v>
      </c>
      <c r="H35" s="19"/>
      <c r="I35" s="18" t="s">
        <v>12</v>
      </c>
    </row>
    <row r="36" spans="1:9" s="10" customFormat="1" ht="24" customHeight="1">
      <c r="A36" s="1" t="s">
        <v>31</v>
      </c>
      <c r="B36" s="1"/>
      <c r="C36" s="28"/>
      <c r="D36" s="28"/>
      <c r="E36" s="28"/>
      <c r="F36" s="16"/>
      <c r="G36" s="16"/>
      <c r="H36" s="16"/>
      <c r="I36" s="16"/>
    </row>
    <row r="37" spans="1:9" ht="24" customHeight="1">
      <c r="A37" s="23" t="s">
        <v>32</v>
      </c>
      <c r="B37" s="23"/>
      <c r="C37" s="24">
        <v>2644389166</v>
      </c>
      <c r="D37" s="24"/>
      <c r="E37" s="24">
        <v>2646871577</v>
      </c>
      <c r="F37" s="24"/>
      <c r="G37" s="24">
        <v>2649090141</v>
      </c>
      <c r="H37" s="24"/>
      <c r="I37" s="24">
        <v>2654750950</v>
      </c>
    </row>
    <row r="38" spans="1:9" ht="24" customHeight="1">
      <c r="A38" s="23" t="s">
        <v>33</v>
      </c>
      <c r="B38" s="23"/>
      <c r="C38" s="24">
        <v>244279924</v>
      </c>
      <c r="D38" s="24"/>
      <c r="E38" s="24">
        <v>282696058</v>
      </c>
      <c r="F38" s="24"/>
      <c r="G38" s="24">
        <v>240972222</v>
      </c>
      <c r="H38" s="24"/>
      <c r="I38" s="24">
        <v>276453291</v>
      </c>
    </row>
    <row r="39" spans="1:9" ht="24" customHeight="1">
      <c r="A39" s="23" t="s">
        <v>34</v>
      </c>
      <c r="B39" s="23"/>
      <c r="C39" s="24">
        <v>6468184</v>
      </c>
      <c r="D39" s="24"/>
      <c r="E39" s="24">
        <v>4423279</v>
      </c>
      <c r="F39" s="24"/>
      <c r="G39" s="24">
        <v>6468184</v>
      </c>
      <c r="H39" s="24"/>
      <c r="I39" s="24">
        <v>4423279</v>
      </c>
    </row>
    <row r="40" spans="1:9" ht="24" customHeight="1">
      <c r="A40" s="23" t="s">
        <v>35</v>
      </c>
      <c r="B40" s="23"/>
      <c r="C40" s="24">
        <v>27686</v>
      </c>
      <c r="D40" s="24"/>
      <c r="E40" s="24">
        <v>0</v>
      </c>
      <c r="F40" s="24"/>
      <c r="G40" s="24">
        <v>27686</v>
      </c>
      <c r="H40" s="24"/>
      <c r="I40" s="24">
        <v>0</v>
      </c>
    </row>
    <row r="41" spans="1:9" ht="24" customHeight="1">
      <c r="A41" s="23" t="s">
        <v>36</v>
      </c>
      <c r="B41" s="23"/>
      <c r="C41" s="24">
        <v>74168435</v>
      </c>
      <c r="D41" s="24"/>
      <c r="E41" s="24">
        <v>63936503</v>
      </c>
      <c r="F41" s="24"/>
      <c r="G41" s="24">
        <v>74168435</v>
      </c>
      <c r="H41" s="24"/>
      <c r="I41" s="24">
        <v>63936503</v>
      </c>
    </row>
    <row r="42" spans="1:9" ht="24" customHeight="1">
      <c r="A42" s="23" t="s">
        <v>37</v>
      </c>
      <c r="B42" s="23"/>
      <c r="C42" s="24">
        <v>135822448</v>
      </c>
      <c r="D42" s="24"/>
      <c r="E42" s="24">
        <v>160839009</v>
      </c>
      <c r="F42" s="24"/>
      <c r="G42" s="24">
        <v>93138188</v>
      </c>
      <c r="H42" s="24"/>
      <c r="I42" s="24">
        <v>114201870</v>
      </c>
    </row>
    <row r="43" spans="1:9" ht="24" customHeight="1">
      <c r="A43" s="23" t="s">
        <v>38</v>
      </c>
      <c r="B43" s="23"/>
      <c r="C43" s="24">
        <v>3688522</v>
      </c>
      <c r="D43" s="24"/>
      <c r="E43" s="24">
        <v>3841492</v>
      </c>
      <c r="F43" s="24"/>
      <c r="G43" s="24">
        <v>2638805</v>
      </c>
      <c r="H43" s="24"/>
      <c r="I43" s="24">
        <v>2638120</v>
      </c>
    </row>
    <row r="44" spans="1:9" ht="24" customHeight="1">
      <c r="A44" s="23" t="s">
        <v>39</v>
      </c>
      <c r="B44" s="23"/>
      <c r="C44" s="24">
        <v>18570394</v>
      </c>
      <c r="D44" s="24"/>
      <c r="E44" s="24">
        <v>17004654</v>
      </c>
      <c r="F44" s="24"/>
      <c r="G44" s="24">
        <v>16934598</v>
      </c>
      <c r="H44" s="24"/>
      <c r="I44" s="24">
        <v>15454110</v>
      </c>
    </row>
    <row r="45" spans="1:9" ht="24" customHeight="1">
      <c r="A45" s="23" t="s">
        <v>40</v>
      </c>
      <c r="B45" s="23"/>
      <c r="C45" s="24">
        <v>84750582</v>
      </c>
      <c r="D45" s="24"/>
      <c r="E45" s="24">
        <v>77225585</v>
      </c>
      <c r="F45" s="24"/>
      <c r="G45" s="24">
        <v>78353380</v>
      </c>
      <c r="H45" s="24"/>
      <c r="I45" s="24">
        <v>69025724</v>
      </c>
    </row>
    <row r="46" spans="1:9" ht="24" customHeight="1">
      <c r="A46" s="1" t="s">
        <v>41</v>
      </c>
      <c r="B46" s="1"/>
      <c r="C46" s="29">
        <f>SUM(C37:C45)</f>
        <v>3212165341</v>
      </c>
      <c r="D46" s="26"/>
      <c r="E46" s="29">
        <f>SUM(E37:E45)</f>
        <v>3256838157</v>
      </c>
      <c r="F46" s="26"/>
      <c r="G46" s="29">
        <f>SUM(G37:G45)</f>
        <v>3161791639</v>
      </c>
      <c r="H46" s="26"/>
      <c r="I46" s="29">
        <f>SUM(I37:I45)</f>
        <v>3200883847</v>
      </c>
    </row>
    <row r="47" spans="1:9" ht="24" customHeight="1">
      <c r="A47" s="1" t="s">
        <v>42</v>
      </c>
      <c r="B47" s="1"/>
      <c r="C47" s="27"/>
      <c r="D47" s="30"/>
      <c r="E47" s="27"/>
      <c r="F47" s="30"/>
      <c r="G47" s="27"/>
      <c r="H47" s="30"/>
      <c r="I47" s="27"/>
    </row>
    <row r="48" spans="1:9" ht="24" customHeight="1">
      <c r="A48" s="2" t="s">
        <v>43</v>
      </c>
      <c r="C48" s="31"/>
      <c r="D48" s="31"/>
      <c r="E48" s="31"/>
      <c r="F48" s="31"/>
      <c r="G48" s="31"/>
      <c r="H48" s="31"/>
      <c r="I48" s="31"/>
    </row>
    <row r="49" spans="1:9" ht="24" customHeight="1">
      <c r="A49" s="32" t="s">
        <v>44</v>
      </c>
      <c r="B49" s="32"/>
      <c r="C49" s="33"/>
      <c r="D49" s="33"/>
      <c r="E49" s="33"/>
      <c r="F49" s="31"/>
      <c r="G49" s="33"/>
      <c r="H49" s="31"/>
      <c r="I49" s="33"/>
    </row>
    <row r="50" spans="1:9" ht="24" customHeight="1">
      <c r="A50" s="34" t="s">
        <v>45</v>
      </c>
      <c r="B50" s="32"/>
      <c r="C50" s="24">
        <v>28325</v>
      </c>
      <c r="D50" s="24"/>
      <c r="E50" s="24">
        <v>28325</v>
      </c>
      <c r="F50" s="24"/>
      <c r="G50" s="24">
        <v>28325</v>
      </c>
      <c r="H50" s="24"/>
      <c r="I50" s="24">
        <v>28325</v>
      </c>
    </row>
    <row r="51" spans="1:9" ht="24" customHeight="1" thickBot="1">
      <c r="A51" s="34" t="s">
        <v>46</v>
      </c>
      <c r="B51" s="32"/>
      <c r="C51" s="35">
        <v>71976715</v>
      </c>
      <c r="D51" s="24"/>
      <c r="E51" s="35">
        <v>71976715</v>
      </c>
      <c r="F51" s="24"/>
      <c r="G51" s="35">
        <v>71976715</v>
      </c>
      <c r="H51" s="24"/>
      <c r="I51" s="35">
        <v>71976715</v>
      </c>
    </row>
    <row r="52" spans="1:9" s="10" customFormat="1" ht="24" customHeight="1" thickTop="1">
      <c r="A52" s="32" t="s">
        <v>47</v>
      </c>
      <c r="B52" s="32"/>
      <c r="C52" s="24"/>
      <c r="D52" s="30"/>
      <c r="E52" s="24"/>
      <c r="F52" s="24"/>
      <c r="G52" s="24"/>
      <c r="H52" s="24"/>
      <c r="I52" s="24"/>
    </row>
    <row r="53" spans="1:9" s="10" customFormat="1" ht="24" customHeight="1">
      <c r="A53" s="32" t="s">
        <v>48</v>
      </c>
      <c r="B53" s="32"/>
      <c r="C53" s="24">
        <v>28325</v>
      </c>
      <c r="D53" s="24"/>
      <c r="E53" s="24">
        <v>28325</v>
      </c>
      <c r="F53" s="24"/>
      <c r="G53" s="24">
        <v>28325</v>
      </c>
      <c r="H53" s="24"/>
      <c r="I53" s="24">
        <v>28325</v>
      </c>
    </row>
    <row r="54" spans="1:9" s="10" customFormat="1" ht="24" customHeight="1">
      <c r="A54" s="32" t="s">
        <v>49</v>
      </c>
      <c r="B54" s="32"/>
      <c r="C54" s="24">
        <v>71976715</v>
      </c>
      <c r="D54" s="24"/>
      <c r="E54" s="24">
        <v>71976715</v>
      </c>
      <c r="F54" s="24"/>
      <c r="G54" s="24">
        <v>71976715</v>
      </c>
      <c r="H54" s="24"/>
      <c r="I54" s="24">
        <v>71976715</v>
      </c>
    </row>
    <row r="55" spans="1:9" s="10" customFormat="1" ht="24" customHeight="1">
      <c r="A55" s="2" t="s">
        <v>50</v>
      </c>
      <c r="B55" s="2"/>
      <c r="C55" s="24"/>
      <c r="D55" s="30"/>
      <c r="E55" s="24"/>
      <c r="F55" s="26"/>
      <c r="G55" s="24"/>
      <c r="H55" s="26"/>
      <c r="I55" s="24"/>
    </row>
    <row r="56" spans="1:9" ht="24" customHeight="1">
      <c r="A56" s="34" t="s">
        <v>51</v>
      </c>
      <c r="B56" s="32"/>
      <c r="C56" s="24">
        <v>20833734</v>
      </c>
      <c r="D56" s="24"/>
      <c r="E56" s="24">
        <v>20833734</v>
      </c>
      <c r="F56" s="24"/>
      <c r="G56" s="24">
        <v>20833734</v>
      </c>
      <c r="H56" s="24"/>
      <c r="I56" s="24">
        <v>20833734</v>
      </c>
    </row>
    <row r="57" spans="1:9" ht="24" customHeight="1">
      <c r="A57" s="32" t="s">
        <v>52</v>
      </c>
      <c r="B57" s="32"/>
      <c r="C57" s="24">
        <v>-600676</v>
      </c>
      <c r="E57" s="24">
        <v>-666074</v>
      </c>
      <c r="G57" s="24">
        <v>0</v>
      </c>
      <c r="H57" s="24"/>
      <c r="I57" s="24">
        <v>0</v>
      </c>
    </row>
    <row r="58" spans="1:9" ht="24" customHeight="1">
      <c r="A58" s="3" t="s">
        <v>53</v>
      </c>
      <c r="B58" s="3"/>
      <c r="C58" s="24">
        <v>21609712</v>
      </c>
      <c r="D58" s="24"/>
      <c r="E58" s="24">
        <v>16171217</v>
      </c>
      <c r="F58" s="24"/>
      <c r="G58" s="24">
        <v>21689495</v>
      </c>
      <c r="H58" s="24"/>
      <c r="I58" s="24">
        <v>19675701</v>
      </c>
    </row>
    <row r="59" spans="1:9" ht="24" customHeight="1">
      <c r="A59" s="2" t="s">
        <v>54</v>
      </c>
      <c r="C59" s="24"/>
      <c r="D59" s="24"/>
      <c r="E59" s="24"/>
      <c r="F59" s="24"/>
      <c r="G59" s="24"/>
      <c r="H59" s="24"/>
      <c r="I59" s="24"/>
    </row>
    <row r="60" spans="1:9" ht="24" customHeight="1">
      <c r="A60" s="34" t="s">
        <v>55</v>
      </c>
      <c r="B60" s="32"/>
      <c r="C60" s="24"/>
      <c r="D60" s="30"/>
      <c r="E60" s="24"/>
      <c r="F60" s="30"/>
      <c r="G60" s="24"/>
      <c r="H60" s="30"/>
      <c r="I60" s="24"/>
    </row>
    <row r="61" spans="1:9" ht="24" customHeight="1">
      <c r="A61" s="36" t="s">
        <v>56</v>
      </c>
      <c r="B61" s="32"/>
      <c r="C61" s="24">
        <v>7200504</v>
      </c>
      <c r="D61" s="24"/>
      <c r="E61" s="24">
        <v>7200504</v>
      </c>
      <c r="F61" s="24"/>
      <c r="G61" s="24">
        <v>7200504</v>
      </c>
      <c r="H61" s="24"/>
      <c r="I61" s="24">
        <v>7200504</v>
      </c>
    </row>
    <row r="62" spans="1:9" ht="24" customHeight="1">
      <c r="A62" s="34" t="s">
        <v>57</v>
      </c>
      <c r="B62" s="32"/>
      <c r="C62" s="37">
        <v>307841982</v>
      </c>
      <c r="D62" s="24"/>
      <c r="E62" s="37">
        <v>286831656</v>
      </c>
      <c r="F62" s="24"/>
      <c r="G62" s="37">
        <v>281634912</v>
      </c>
      <c r="H62" s="24"/>
      <c r="I62" s="37">
        <v>260072193</v>
      </c>
    </row>
    <row r="63" spans="1:9" ht="24" customHeight="1">
      <c r="A63" s="38" t="s">
        <v>58</v>
      </c>
      <c r="B63" s="38"/>
      <c r="C63" s="26">
        <f>SUM(C53:C62)</f>
        <v>428890296</v>
      </c>
      <c r="D63" s="26"/>
      <c r="E63" s="26">
        <f>SUM(E53:E62)</f>
        <v>402376077</v>
      </c>
      <c r="F63" s="26"/>
      <c r="G63" s="26">
        <f>SUM(G53:G62)</f>
        <v>403363685</v>
      </c>
      <c r="H63" s="26"/>
      <c r="I63" s="26">
        <f>SUM(I53:I62)</f>
        <v>379787172</v>
      </c>
    </row>
    <row r="64" spans="1:9" ht="24" customHeight="1">
      <c r="A64" s="2" t="s">
        <v>59</v>
      </c>
      <c r="C64" s="30">
        <v>19595264</v>
      </c>
      <c r="D64" s="24"/>
      <c r="E64" s="30">
        <v>18470219</v>
      </c>
      <c r="F64" s="24"/>
      <c r="G64" s="30">
        <v>0</v>
      </c>
      <c r="H64" s="24"/>
      <c r="I64" s="30">
        <v>0</v>
      </c>
    </row>
    <row r="65" spans="1:9" ht="24" customHeight="1">
      <c r="A65" s="1" t="s">
        <v>60</v>
      </c>
      <c r="B65" s="1"/>
      <c r="C65" s="29">
        <f>SUM(C63:C64)</f>
        <v>448485560</v>
      </c>
      <c r="D65" s="30"/>
      <c r="E65" s="29">
        <f>SUM(E63:E64)</f>
        <v>420846296</v>
      </c>
      <c r="F65" s="30"/>
      <c r="G65" s="29">
        <f>SUM(G63:G64)</f>
        <v>403363685</v>
      </c>
      <c r="H65" s="30"/>
      <c r="I65" s="29">
        <f>SUM(I63:I64)</f>
        <v>379787172</v>
      </c>
    </row>
    <row r="66" spans="1:9" s="3" customFormat="1" ht="24" customHeight="1" thickBot="1">
      <c r="A66" s="1" t="s">
        <v>61</v>
      </c>
      <c r="B66" s="1"/>
      <c r="C66" s="35">
        <f>SUM(C46,C65)</f>
        <v>3660650901</v>
      </c>
      <c r="D66" s="30"/>
      <c r="E66" s="35">
        <f>SUM(E46,E65)</f>
        <v>3677684453</v>
      </c>
      <c r="F66" s="30"/>
      <c r="G66" s="35">
        <f>SUM(G46,G65)</f>
        <v>3565155324</v>
      </c>
      <c r="H66" s="30"/>
      <c r="I66" s="35">
        <f>SUM(I46,I65)</f>
        <v>3580671019</v>
      </c>
    </row>
    <row r="67" spans="1:9" s="3" customFormat="1" ht="24" customHeight="1" thickTop="1">
      <c r="A67" s="1"/>
      <c r="B67" s="1"/>
      <c r="C67" s="39"/>
      <c r="D67" s="39"/>
      <c r="E67" s="39"/>
      <c r="F67" s="39"/>
      <c r="G67" s="39"/>
      <c r="H67" s="39"/>
      <c r="I67" s="39"/>
    </row>
    <row r="68" spans="1:9" s="3" customFormat="1" ht="24" customHeight="1">
      <c r="A68" s="2"/>
      <c r="B68" s="2"/>
      <c r="C68" s="40"/>
      <c r="D68" s="40"/>
      <c r="E68" s="40"/>
      <c r="F68" s="40"/>
      <c r="G68" s="40"/>
      <c r="H68" s="40"/>
      <c r="I68" s="40"/>
    </row>
    <row r="69" spans="1:9" s="3" customFormat="1" ht="24" customHeight="1">
      <c r="A69" s="2"/>
      <c r="B69" s="41"/>
      <c r="D69" s="2"/>
      <c r="E69" s="42"/>
      <c r="F69" s="42"/>
      <c r="G69" s="42"/>
      <c r="H69" s="42"/>
      <c r="I69" s="42"/>
    </row>
    <row r="70" spans="1:9" s="3" customFormat="1" ht="24" customHeight="1">
      <c r="A70" s="2"/>
      <c r="B70" s="41"/>
      <c r="D70" s="2"/>
      <c r="E70" s="43" t="s">
        <v>62</v>
      </c>
      <c r="F70" s="43"/>
      <c r="G70" s="43"/>
      <c r="H70" s="43"/>
      <c r="I70" s="43"/>
    </row>
    <row r="71" spans="1:9" s="3" customFormat="1" ht="24" customHeight="1">
      <c r="A71" s="2"/>
      <c r="B71" s="41"/>
      <c r="D71" s="2"/>
      <c r="E71" s="44" t="s">
        <v>63</v>
      </c>
      <c r="F71" s="44"/>
      <c r="G71" s="44"/>
      <c r="H71" s="44"/>
      <c r="I71" s="44"/>
    </row>
    <row r="72" spans="1:9" ht="24" customHeight="1">
      <c r="G72" s="45" t="s">
        <v>64</v>
      </c>
    </row>
  </sheetData>
  <mergeCells count="11">
    <mergeCell ref="C32:E32"/>
    <mergeCell ref="G32:I32"/>
    <mergeCell ref="E69:I69"/>
    <mergeCell ref="E70:I70"/>
    <mergeCell ref="E71:I71"/>
    <mergeCell ref="C5:E5"/>
    <mergeCell ref="G5:I5"/>
    <mergeCell ref="C6:E6"/>
    <mergeCell ref="G6:I6"/>
    <mergeCell ref="C31:E31"/>
    <mergeCell ref="G31:I31"/>
  </mergeCells>
  <printOptions horizontalCentered="1" gridLinesSet="0"/>
  <pageMargins left="0.6692913385826772" right="0.39370078740157483" top="0.70866141732283472" bottom="0" header="0.19685039370078741" footer="0.19685039370078741"/>
  <pageSetup paperSize="9" scale="67" orientation="portrait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zoomScaleNormal="100" zoomScaleSheetLayoutView="85" workbookViewId="0"/>
  </sheetViews>
  <sheetFormatPr defaultColWidth="9.5" defaultRowHeight="24" customHeight="1"/>
  <cols>
    <col min="1" max="1" width="41.5" style="3" customWidth="1"/>
    <col min="2" max="2" width="24.4140625" style="3" customWidth="1"/>
    <col min="3" max="3" width="14.6640625" style="46" customWidth="1"/>
    <col min="4" max="4" width="0.4140625" style="22" customWidth="1"/>
    <col min="5" max="5" width="14.6640625" style="46" customWidth="1"/>
    <col min="6" max="6" width="0.4140625" style="22" customWidth="1"/>
    <col min="7" max="7" width="14.6640625" style="46" customWidth="1"/>
    <col min="8" max="8" width="0.4140625" style="22" customWidth="1"/>
    <col min="9" max="9" width="14.6640625" style="46" customWidth="1"/>
    <col min="10" max="252" width="9.5" style="3"/>
    <col min="253" max="253" width="41.5" style="3" customWidth="1"/>
    <col min="254" max="254" width="21.5" style="3" customWidth="1"/>
    <col min="255" max="255" width="0.4140625" style="3" customWidth="1"/>
    <col min="256" max="256" width="7.83203125" style="3" bestFit="1" customWidth="1"/>
    <col min="257" max="257" width="0.4140625" style="3" customWidth="1"/>
    <col min="258" max="258" width="13.83203125" style="3" customWidth="1"/>
    <col min="259" max="259" width="0.4140625" style="3" customWidth="1"/>
    <col min="260" max="260" width="13.83203125" style="3" customWidth="1"/>
    <col min="261" max="261" width="0.4140625" style="3" customWidth="1"/>
    <col min="262" max="262" width="13.83203125" style="3" customWidth="1"/>
    <col min="263" max="263" width="0.4140625" style="3" customWidth="1"/>
    <col min="264" max="264" width="13.83203125" style="3" customWidth="1"/>
    <col min="265" max="265" width="0.83203125" style="3" customWidth="1"/>
    <col min="266" max="508" width="9.5" style="3"/>
    <col min="509" max="509" width="41.5" style="3" customWidth="1"/>
    <col min="510" max="510" width="21.5" style="3" customWidth="1"/>
    <col min="511" max="511" width="0.4140625" style="3" customWidth="1"/>
    <col min="512" max="512" width="7.83203125" style="3" bestFit="1" customWidth="1"/>
    <col min="513" max="513" width="0.4140625" style="3" customWidth="1"/>
    <col min="514" max="514" width="13.83203125" style="3" customWidth="1"/>
    <col min="515" max="515" width="0.4140625" style="3" customWidth="1"/>
    <col min="516" max="516" width="13.83203125" style="3" customWidth="1"/>
    <col min="517" max="517" width="0.4140625" style="3" customWidth="1"/>
    <col min="518" max="518" width="13.83203125" style="3" customWidth="1"/>
    <col min="519" max="519" width="0.4140625" style="3" customWidth="1"/>
    <col min="520" max="520" width="13.83203125" style="3" customWidth="1"/>
    <col min="521" max="521" width="0.83203125" style="3" customWidth="1"/>
    <col min="522" max="764" width="9.5" style="3"/>
    <col min="765" max="765" width="41.5" style="3" customWidth="1"/>
    <col min="766" max="766" width="21.5" style="3" customWidth="1"/>
    <col min="767" max="767" width="0.4140625" style="3" customWidth="1"/>
    <col min="768" max="768" width="7.83203125" style="3" bestFit="1" customWidth="1"/>
    <col min="769" max="769" width="0.4140625" style="3" customWidth="1"/>
    <col min="770" max="770" width="13.83203125" style="3" customWidth="1"/>
    <col min="771" max="771" width="0.4140625" style="3" customWidth="1"/>
    <col min="772" max="772" width="13.83203125" style="3" customWidth="1"/>
    <col min="773" max="773" width="0.4140625" style="3" customWidth="1"/>
    <col min="774" max="774" width="13.83203125" style="3" customWidth="1"/>
    <col min="775" max="775" width="0.4140625" style="3" customWidth="1"/>
    <col min="776" max="776" width="13.83203125" style="3" customWidth="1"/>
    <col min="777" max="777" width="0.83203125" style="3" customWidth="1"/>
    <col min="778" max="1020" width="9.5" style="3"/>
    <col min="1021" max="1021" width="41.5" style="3" customWidth="1"/>
    <col min="1022" max="1022" width="21.5" style="3" customWidth="1"/>
    <col min="1023" max="1023" width="0.4140625" style="3" customWidth="1"/>
    <col min="1024" max="1024" width="7.83203125" style="3" bestFit="1" customWidth="1"/>
    <col min="1025" max="1025" width="0.4140625" style="3" customWidth="1"/>
    <col min="1026" max="1026" width="13.83203125" style="3" customWidth="1"/>
    <col min="1027" max="1027" width="0.4140625" style="3" customWidth="1"/>
    <col min="1028" max="1028" width="13.83203125" style="3" customWidth="1"/>
    <col min="1029" max="1029" width="0.4140625" style="3" customWidth="1"/>
    <col min="1030" max="1030" width="13.83203125" style="3" customWidth="1"/>
    <col min="1031" max="1031" width="0.4140625" style="3" customWidth="1"/>
    <col min="1032" max="1032" width="13.83203125" style="3" customWidth="1"/>
    <col min="1033" max="1033" width="0.83203125" style="3" customWidth="1"/>
    <col min="1034" max="1276" width="9.5" style="3"/>
    <col min="1277" max="1277" width="41.5" style="3" customWidth="1"/>
    <col min="1278" max="1278" width="21.5" style="3" customWidth="1"/>
    <col min="1279" max="1279" width="0.4140625" style="3" customWidth="1"/>
    <col min="1280" max="1280" width="7.83203125" style="3" bestFit="1" customWidth="1"/>
    <col min="1281" max="1281" width="0.4140625" style="3" customWidth="1"/>
    <col min="1282" max="1282" width="13.83203125" style="3" customWidth="1"/>
    <col min="1283" max="1283" width="0.4140625" style="3" customWidth="1"/>
    <col min="1284" max="1284" width="13.83203125" style="3" customWidth="1"/>
    <col min="1285" max="1285" width="0.4140625" style="3" customWidth="1"/>
    <col min="1286" max="1286" width="13.83203125" style="3" customWidth="1"/>
    <col min="1287" max="1287" width="0.4140625" style="3" customWidth="1"/>
    <col min="1288" max="1288" width="13.83203125" style="3" customWidth="1"/>
    <col min="1289" max="1289" width="0.83203125" style="3" customWidth="1"/>
    <col min="1290" max="1532" width="9.5" style="3"/>
    <col min="1533" max="1533" width="41.5" style="3" customWidth="1"/>
    <col min="1534" max="1534" width="21.5" style="3" customWidth="1"/>
    <col min="1535" max="1535" width="0.4140625" style="3" customWidth="1"/>
    <col min="1536" max="1536" width="7.83203125" style="3" bestFit="1" customWidth="1"/>
    <col min="1537" max="1537" width="0.4140625" style="3" customWidth="1"/>
    <col min="1538" max="1538" width="13.83203125" style="3" customWidth="1"/>
    <col min="1539" max="1539" width="0.4140625" style="3" customWidth="1"/>
    <col min="1540" max="1540" width="13.83203125" style="3" customWidth="1"/>
    <col min="1541" max="1541" width="0.4140625" style="3" customWidth="1"/>
    <col min="1542" max="1542" width="13.83203125" style="3" customWidth="1"/>
    <col min="1543" max="1543" width="0.4140625" style="3" customWidth="1"/>
    <col min="1544" max="1544" width="13.83203125" style="3" customWidth="1"/>
    <col min="1545" max="1545" width="0.83203125" style="3" customWidth="1"/>
    <col min="1546" max="1788" width="9.5" style="3"/>
    <col min="1789" max="1789" width="41.5" style="3" customWidth="1"/>
    <col min="1790" max="1790" width="21.5" style="3" customWidth="1"/>
    <col min="1791" max="1791" width="0.4140625" style="3" customWidth="1"/>
    <col min="1792" max="1792" width="7.83203125" style="3" bestFit="1" customWidth="1"/>
    <col min="1793" max="1793" width="0.4140625" style="3" customWidth="1"/>
    <col min="1794" max="1794" width="13.83203125" style="3" customWidth="1"/>
    <col min="1795" max="1795" width="0.4140625" style="3" customWidth="1"/>
    <col min="1796" max="1796" width="13.83203125" style="3" customWidth="1"/>
    <col min="1797" max="1797" width="0.4140625" style="3" customWidth="1"/>
    <col min="1798" max="1798" width="13.83203125" style="3" customWidth="1"/>
    <col min="1799" max="1799" width="0.4140625" style="3" customWidth="1"/>
    <col min="1800" max="1800" width="13.83203125" style="3" customWidth="1"/>
    <col min="1801" max="1801" width="0.83203125" style="3" customWidth="1"/>
    <col min="1802" max="2044" width="9.5" style="3"/>
    <col min="2045" max="2045" width="41.5" style="3" customWidth="1"/>
    <col min="2046" max="2046" width="21.5" style="3" customWidth="1"/>
    <col min="2047" max="2047" width="0.4140625" style="3" customWidth="1"/>
    <col min="2048" max="2048" width="7.83203125" style="3" bestFit="1" customWidth="1"/>
    <col min="2049" max="2049" width="0.4140625" style="3" customWidth="1"/>
    <col min="2050" max="2050" width="13.83203125" style="3" customWidth="1"/>
    <col min="2051" max="2051" width="0.4140625" style="3" customWidth="1"/>
    <col min="2052" max="2052" width="13.83203125" style="3" customWidth="1"/>
    <col min="2053" max="2053" width="0.4140625" style="3" customWidth="1"/>
    <col min="2054" max="2054" width="13.83203125" style="3" customWidth="1"/>
    <col min="2055" max="2055" width="0.4140625" style="3" customWidth="1"/>
    <col min="2056" max="2056" width="13.83203125" style="3" customWidth="1"/>
    <col min="2057" max="2057" width="0.83203125" style="3" customWidth="1"/>
    <col min="2058" max="2300" width="9.5" style="3"/>
    <col min="2301" max="2301" width="41.5" style="3" customWidth="1"/>
    <col min="2302" max="2302" width="21.5" style="3" customWidth="1"/>
    <col min="2303" max="2303" width="0.4140625" style="3" customWidth="1"/>
    <col min="2304" max="2304" width="7.83203125" style="3" bestFit="1" customWidth="1"/>
    <col min="2305" max="2305" width="0.4140625" style="3" customWidth="1"/>
    <col min="2306" max="2306" width="13.83203125" style="3" customWidth="1"/>
    <col min="2307" max="2307" width="0.4140625" style="3" customWidth="1"/>
    <col min="2308" max="2308" width="13.83203125" style="3" customWidth="1"/>
    <col min="2309" max="2309" width="0.4140625" style="3" customWidth="1"/>
    <col min="2310" max="2310" width="13.83203125" style="3" customWidth="1"/>
    <col min="2311" max="2311" width="0.4140625" style="3" customWidth="1"/>
    <col min="2312" max="2312" width="13.83203125" style="3" customWidth="1"/>
    <col min="2313" max="2313" width="0.83203125" style="3" customWidth="1"/>
    <col min="2314" max="2556" width="9.5" style="3"/>
    <col min="2557" max="2557" width="41.5" style="3" customWidth="1"/>
    <col min="2558" max="2558" width="21.5" style="3" customWidth="1"/>
    <col min="2559" max="2559" width="0.4140625" style="3" customWidth="1"/>
    <col min="2560" max="2560" width="7.83203125" style="3" bestFit="1" customWidth="1"/>
    <col min="2561" max="2561" width="0.4140625" style="3" customWidth="1"/>
    <col min="2562" max="2562" width="13.83203125" style="3" customWidth="1"/>
    <col min="2563" max="2563" width="0.4140625" style="3" customWidth="1"/>
    <col min="2564" max="2564" width="13.83203125" style="3" customWidth="1"/>
    <col min="2565" max="2565" width="0.4140625" style="3" customWidth="1"/>
    <col min="2566" max="2566" width="13.83203125" style="3" customWidth="1"/>
    <col min="2567" max="2567" width="0.4140625" style="3" customWidth="1"/>
    <col min="2568" max="2568" width="13.83203125" style="3" customWidth="1"/>
    <col min="2569" max="2569" width="0.83203125" style="3" customWidth="1"/>
    <col min="2570" max="2812" width="9.5" style="3"/>
    <col min="2813" max="2813" width="41.5" style="3" customWidth="1"/>
    <col min="2814" max="2814" width="21.5" style="3" customWidth="1"/>
    <col min="2815" max="2815" width="0.4140625" style="3" customWidth="1"/>
    <col min="2816" max="2816" width="7.83203125" style="3" bestFit="1" customWidth="1"/>
    <col min="2817" max="2817" width="0.4140625" style="3" customWidth="1"/>
    <col min="2818" max="2818" width="13.83203125" style="3" customWidth="1"/>
    <col min="2819" max="2819" width="0.4140625" style="3" customWidth="1"/>
    <col min="2820" max="2820" width="13.83203125" style="3" customWidth="1"/>
    <col min="2821" max="2821" width="0.4140625" style="3" customWidth="1"/>
    <col min="2822" max="2822" width="13.83203125" style="3" customWidth="1"/>
    <col min="2823" max="2823" width="0.4140625" style="3" customWidth="1"/>
    <col min="2824" max="2824" width="13.83203125" style="3" customWidth="1"/>
    <col min="2825" max="2825" width="0.83203125" style="3" customWidth="1"/>
    <col min="2826" max="3068" width="9.5" style="3"/>
    <col min="3069" max="3069" width="41.5" style="3" customWidth="1"/>
    <col min="3070" max="3070" width="21.5" style="3" customWidth="1"/>
    <col min="3071" max="3071" width="0.4140625" style="3" customWidth="1"/>
    <col min="3072" max="3072" width="7.83203125" style="3" bestFit="1" customWidth="1"/>
    <col min="3073" max="3073" width="0.4140625" style="3" customWidth="1"/>
    <col min="3074" max="3074" width="13.83203125" style="3" customWidth="1"/>
    <col min="3075" max="3075" width="0.4140625" style="3" customWidth="1"/>
    <col min="3076" max="3076" width="13.83203125" style="3" customWidth="1"/>
    <col min="3077" max="3077" width="0.4140625" style="3" customWidth="1"/>
    <col min="3078" max="3078" width="13.83203125" style="3" customWidth="1"/>
    <col min="3079" max="3079" width="0.4140625" style="3" customWidth="1"/>
    <col min="3080" max="3080" width="13.83203125" style="3" customWidth="1"/>
    <col min="3081" max="3081" width="0.83203125" style="3" customWidth="1"/>
    <col min="3082" max="3324" width="9.5" style="3"/>
    <col min="3325" max="3325" width="41.5" style="3" customWidth="1"/>
    <col min="3326" max="3326" width="21.5" style="3" customWidth="1"/>
    <col min="3327" max="3327" width="0.4140625" style="3" customWidth="1"/>
    <col min="3328" max="3328" width="7.83203125" style="3" bestFit="1" customWidth="1"/>
    <col min="3329" max="3329" width="0.4140625" style="3" customWidth="1"/>
    <col min="3330" max="3330" width="13.83203125" style="3" customWidth="1"/>
    <col min="3331" max="3331" width="0.4140625" style="3" customWidth="1"/>
    <col min="3332" max="3332" width="13.83203125" style="3" customWidth="1"/>
    <col min="3333" max="3333" width="0.4140625" style="3" customWidth="1"/>
    <col min="3334" max="3334" width="13.83203125" style="3" customWidth="1"/>
    <col min="3335" max="3335" width="0.4140625" style="3" customWidth="1"/>
    <col min="3336" max="3336" width="13.83203125" style="3" customWidth="1"/>
    <col min="3337" max="3337" width="0.83203125" style="3" customWidth="1"/>
    <col min="3338" max="3580" width="9.5" style="3"/>
    <col min="3581" max="3581" width="41.5" style="3" customWidth="1"/>
    <col min="3582" max="3582" width="21.5" style="3" customWidth="1"/>
    <col min="3583" max="3583" width="0.4140625" style="3" customWidth="1"/>
    <col min="3584" max="3584" width="7.83203125" style="3" bestFit="1" customWidth="1"/>
    <col min="3585" max="3585" width="0.4140625" style="3" customWidth="1"/>
    <col min="3586" max="3586" width="13.83203125" style="3" customWidth="1"/>
    <col min="3587" max="3587" width="0.4140625" style="3" customWidth="1"/>
    <col min="3588" max="3588" width="13.83203125" style="3" customWidth="1"/>
    <col min="3589" max="3589" width="0.4140625" style="3" customWidth="1"/>
    <col min="3590" max="3590" width="13.83203125" style="3" customWidth="1"/>
    <col min="3591" max="3591" width="0.4140625" style="3" customWidth="1"/>
    <col min="3592" max="3592" width="13.83203125" style="3" customWidth="1"/>
    <col min="3593" max="3593" width="0.83203125" style="3" customWidth="1"/>
    <col min="3594" max="3836" width="9.5" style="3"/>
    <col min="3837" max="3837" width="41.5" style="3" customWidth="1"/>
    <col min="3838" max="3838" width="21.5" style="3" customWidth="1"/>
    <col min="3839" max="3839" width="0.4140625" style="3" customWidth="1"/>
    <col min="3840" max="3840" width="7.83203125" style="3" bestFit="1" customWidth="1"/>
    <col min="3841" max="3841" width="0.4140625" style="3" customWidth="1"/>
    <col min="3842" max="3842" width="13.83203125" style="3" customWidth="1"/>
    <col min="3843" max="3843" width="0.4140625" style="3" customWidth="1"/>
    <col min="3844" max="3844" width="13.83203125" style="3" customWidth="1"/>
    <col min="3845" max="3845" width="0.4140625" style="3" customWidth="1"/>
    <col min="3846" max="3846" width="13.83203125" style="3" customWidth="1"/>
    <col min="3847" max="3847" width="0.4140625" style="3" customWidth="1"/>
    <col min="3848" max="3848" width="13.83203125" style="3" customWidth="1"/>
    <col min="3849" max="3849" width="0.83203125" style="3" customWidth="1"/>
    <col min="3850" max="4092" width="9.5" style="3"/>
    <col min="4093" max="4093" width="41.5" style="3" customWidth="1"/>
    <col min="4094" max="4094" width="21.5" style="3" customWidth="1"/>
    <col min="4095" max="4095" width="0.4140625" style="3" customWidth="1"/>
    <col min="4096" max="4096" width="7.83203125" style="3" bestFit="1" customWidth="1"/>
    <col min="4097" max="4097" width="0.4140625" style="3" customWidth="1"/>
    <col min="4098" max="4098" width="13.83203125" style="3" customWidth="1"/>
    <col min="4099" max="4099" width="0.4140625" style="3" customWidth="1"/>
    <col min="4100" max="4100" width="13.83203125" style="3" customWidth="1"/>
    <col min="4101" max="4101" width="0.4140625" style="3" customWidth="1"/>
    <col min="4102" max="4102" width="13.83203125" style="3" customWidth="1"/>
    <col min="4103" max="4103" width="0.4140625" style="3" customWidth="1"/>
    <col min="4104" max="4104" width="13.83203125" style="3" customWidth="1"/>
    <col min="4105" max="4105" width="0.83203125" style="3" customWidth="1"/>
    <col min="4106" max="4348" width="9.5" style="3"/>
    <col min="4349" max="4349" width="41.5" style="3" customWidth="1"/>
    <col min="4350" max="4350" width="21.5" style="3" customWidth="1"/>
    <col min="4351" max="4351" width="0.4140625" style="3" customWidth="1"/>
    <col min="4352" max="4352" width="7.83203125" style="3" bestFit="1" customWidth="1"/>
    <col min="4353" max="4353" width="0.4140625" style="3" customWidth="1"/>
    <col min="4354" max="4354" width="13.83203125" style="3" customWidth="1"/>
    <col min="4355" max="4355" width="0.4140625" style="3" customWidth="1"/>
    <col min="4356" max="4356" width="13.83203125" style="3" customWidth="1"/>
    <col min="4357" max="4357" width="0.4140625" style="3" customWidth="1"/>
    <col min="4358" max="4358" width="13.83203125" style="3" customWidth="1"/>
    <col min="4359" max="4359" width="0.4140625" style="3" customWidth="1"/>
    <col min="4360" max="4360" width="13.83203125" style="3" customWidth="1"/>
    <col min="4361" max="4361" width="0.83203125" style="3" customWidth="1"/>
    <col min="4362" max="4604" width="9.5" style="3"/>
    <col min="4605" max="4605" width="41.5" style="3" customWidth="1"/>
    <col min="4606" max="4606" width="21.5" style="3" customWidth="1"/>
    <col min="4607" max="4607" width="0.4140625" style="3" customWidth="1"/>
    <col min="4608" max="4608" width="7.83203125" style="3" bestFit="1" customWidth="1"/>
    <col min="4609" max="4609" width="0.4140625" style="3" customWidth="1"/>
    <col min="4610" max="4610" width="13.83203125" style="3" customWidth="1"/>
    <col min="4611" max="4611" width="0.4140625" style="3" customWidth="1"/>
    <col min="4612" max="4612" width="13.83203125" style="3" customWidth="1"/>
    <col min="4613" max="4613" width="0.4140625" style="3" customWidth="1"/>
    <col min="4614" max="4614" width="13.83203125" style="3" customWidth="1"/>
    <col min="4615" max="4615" width="0.4140625" style="3" customWidth="1"/>
    <col min="4616" max="4616" width="13.83203125" style="3" customWidth="1"/>
    <col min="4617" max="4617" width="0.83203125" style="3" customWidth="1"/>
    <col min="4618" max="4860" width="9.5" style="3"/>
    <col min="4861" max="4861" width="41.5" style="3" customWidth="1"/>
    <col min="4862" max="4862" width="21.5" style="3" customWidth="1"/>
    <col min="4863" max="4863" width="0.4140625" style="3" customWidth="1"/>
    <col min="4864" max="4864" width="7.83203125" style="3" bestFit="1" customWidth="1"/>
    <col min="4865" max="4865" width="0.4140625" style="3" customWidth="1"/>
    <col min="4866" max="4866" width="13.83203125" style="3" customWidth="1"/>
    <col min="4867" max="4867" width="0.4140625" style="3" customWidth="1"/>
    <col min="4868" max="4868" width="13.83203125" style="3" customWidth="1"/>
    <col min="4869" max="4869" width="0.4140625" style="3" customWidth="1"/>
    <col min="4870" max="4870" width="13.83203125" style="3" customWidth="1"/>
    <col min="4871" max="4871" width="0.4140625" style="3" customWidth="1"/>
    <col min="4872" max="4872" width="13.83203125" style="3" customWidth="1"/>
    <col min="4873" max="4873" width="0.83203125" style="3" customWidth="1"/>
    <col min="4874" max="5116" width="9.5" style="3"/>
    <col min="5117" max="5117" width="41.5" style="3" customWidth="1"/>
    <col min="5118" max="5118" width="21.5" style="3" customWidth="1"/>
    <col min="5119" max="5119" width="0.4140625" style="3" customWidth="1"/>
    <col min="5120" max="5120" width="7.83203125" style="3" bestFit="1" customWidth="1"/>
    <col min="5121" max="5121" width="0.4140625" style="3" customWidth="1"/>
    <col min="5122" max="5122" width="13.83203125" style="3" customWidth="1"/>
    <col min="5123" max="5123" width="0.4140625" style="3" customWidth="1"/>
    <col min="5124" max="5124" width="13.83203125" style="3" customWidth="1"/>
    <col min="5125" max="5125" width="0.4140625" style="3" customWidth="1"/>
    <col min="5126" max="5126" width="13.83203125" style="3" customWidth="1"/>
    <col min="5127" max="5127" width="0.4140625" style="3" customWidth="1"/>
    <col min="5128" max="5128" width="13.83203125" style="3" customWidth="1"/>
    <col min="5129" max="5129" width="0.83203125" style="3" customWidth="1"/>
    <col min="5130" max="5372" width="9.5" style="3"/>
    <col min="5373" max="5373" width="41.5" style="3" customWidth="1"/>
    <col min="5374" max="5374" width="21.5" style="3" customWidth="1"/>
    <col min="5375" max="5375" width="0.4140625" style="3" customWidth="1"/>
    <col min="5376" max="5376" width="7.83203125" style="3" bestFit="1" customWidth="1"/>
    <col min="5377" max="5377" width="0.4140625" style="3" customWidth="1"/>
    <col min="5378" max="5378" width="13.83203125" style="3" customWidth="1"/>
    <col min="5379" max="5379" width="0.4140625" style="3" customWidth="1"/>
    <col min="5380" max="5380" width="13.83203125" style="3" customWidth="1"/>
    <col min="5381" max="5381" width="0.4140625" style="3" customWidth="1"/>
    <col min="5382" max="5382" width="13.83203125" style="3" customWidth="1"/>
    <col min="5383" max="5383" width="0.4140625" style="3" customWidth="1"/>
    <col min="5384" max="5384" width="13.83203125" style="3" customWidth="1"/>
    <col min="5385" max="5385" width="0.83203125" style="3" customWidth="1"/>
    <col min="5386" max="5628" width="9.5" style="3"/>
    <col min="5629" max="5629" width="41.5" style="3" customWidth="1"/>
    <col min="5630" max="5630" width="21.5" style="3" customWidth="1"/>
    <col min="5631" max="5631" width="0.4140625" style="3" customWidth="1"/>
    <col min="5632" max="5632" width="7.83203125" style="3" bestFit="1" customWidth="1"/>
    <col min="5633" max="5633" width="0.4140625" style="3" customWidth="1"/>
    <col min="5634" max="5634" width="13.83203125" style="3" customWidth="1"/>
    <col min="5635" max="5635" width="0.4140625" style="3" customWidth="1"/>
    <col min="5636" max="5636" width="13.83203125" style="3" customWidth="1"/>
    <col min="5637" max="5637" width="0.4140625" style="3" customWidth="1"/>
    <col min="5638" max="5638" width="13.83203125" style="3" customWidth="1"/>
    <col min="5639" max="5639" width="0.4140625" style="3" customWidth="1"/>
    <col min="5640" max="5640" width="13.83203125" style="3" customWidth="1"/>
    <col min="5641" max="5641" width="0.83203125" style="3" customWidth="1"/>
    <col min="5642" max="5884" width="9.5" style="3"/>
    <col min="5885" max="5885" width="41.5" style="3" customWidth="1"/>
    <col min="5886" max="5886" width="21.5" style="3" customWidth="1"/>
    <col min="5887" max="5887" width="0.4140625" style="3" customWidth="1"/>
    <col min="5888" max="5888" width="7.83203125" style="3" bestFit="1" customWidth="1"/>
    <col min="5889" max="5889" width="0.4140625" style="3" customWidth="1"/>
    <col min="5890" max="5890" width="13.83203125" style="3" customWidth="1"/>
    <col min="5891" max="5891" width="0.4140625" style="3" customWidth="1"/>
    <col min="5892" max="5892" width="13.83203125" style="3" customWidth="1"/>
    <col min="5893" max="5893" width="0.4140625" style="3" customWidth="1"/>
    <col min="5894" max="5894" width="13.83203125" style="3" customWidth="1"/>
    <col min="5895" max="5895" width="0.4140625" style="3" customWidth="1"/>
    <col min="5896" max="5896" width="13.83203125" style="3" customWidth="1"/>
    <col min="5897" max="5897" width="0.83203125" style="3" customWidth="1"/>
    <col min="5898" max="6140" width="9.5" style="3"/>
    <col min="6141" max="6141" width="41.5" style="3" customWidth="1"/>
    <col min="6142" max="6142" width="21.5" style="3" customWidth="1"/>
    <col min="6143" max="6143" width="0.4140625" style="3" customWidth="1"/>
    <col min="6144" max="6144" width="7.83203125" style="3" bestFit="1" customWidth="1"/>
    <col min="6145" max="6145" width="0.4140625" style="3" customWidth="1"/>
    <col min="6146" max="6146" width="13.83203125" style="3" customWidth="1"/>
    <col min="6147" max="6147" width="0.4140625" style="3" customWidth="1"/>
    <col min="6148" max="6148" width="13.83203125" style="3" customWidth="1"/>
    <col min="6149" max="6149" width="0.4140625" style="3" customWidth="1"/>
    <col min="6150" max="6150" width="13.83203125" style="3" customWidth="1"/>
    <col min="6151" max="6151" width="0.4140625" style="3" customWidth="1"/>
    <col min="6152" max="6152" width="13.83203125" style="3" customWidth="1"/>
    <col min="6153" max="6153" width="0.83203125" style="3" customWidth="1"/>
    <col min="6154" max="6396" width="9.5" style="3"/>
    <col min="6397" max="6397" width="41.5" style="3" customWidth="1"/>
    <col min="6398" max="6398" width="21.5" style="3" customWidth="1"/>
    <col min="6399" max="6399" width="0.4140625" style="3" customWidth="1"/>
    <col min="6400" max="6400" width="7.83203125" style="3" bestFit="1" customWidth="1"/>
    <col min="6401" max="6401" width="0.4140625" style="3" customWidth="1"/>
    <col min="6402" max="6402" width="13.83203125" style="3" customWidth="1"/>
    <col min="6403" max="6403" width="0.4140625" style="3" customWidth="1"/>
    <col min="6404" max="6404" width="13.83203125" style="3" customWidth="1"/>
    <col min="6405" max="6405" width="0.4140625" style="3" customWidth="1"/>
    <col min="6406" max="6406" width="13.83203125" style="3" customWidth="1"/>
    <col min="6407" max="6407" width="0.4140625" style="3" customWidth="1"/>
    <col min="6408" max="6408" width="13.83203125" style="3" customWidth="1"/>
    <col min="6409" max="6409" width="0.83203125" style="3" customWidth="1"/>
    <col min="6410" max="6652" width="9.5" style="3"/>
    <col min="6653" max="6653" width="41.5" style="3" customWidth="1"/>
    <col min="6654" max="6654" width="21.5" style="3" customWidth="1"/>
    <col min="6655" max="6655" width="0.4140625" style="3" customWidth="1"/>
    <col min="6656" max="6656" width="7.83203125" style="3" bestFit="1" customWidth="1"/>
    <col min="6657" max="6657" width="0.4140625" style="3" customWidth="1"/>
    <col min="6658" max="6658" width="13.83203125" style="3" customWidth="1"/>
    <col min="6659" max="6659" width="0.4140625" style="3" customWidth="1"/>
    <col min="6660" max="6660" width="13.83203125" style="3" customWidth="1"/>
    <col min="6661" max="6661" width="0.4140625" style="3" customWidth="1"/>
    <col min="6662" max="6662" width="13.83203125" style="3" customWidth="1"/>
    <col min="6663" max="6663" width="0.4140625" style="3" customWidth="1"/>
    <col min="6664" max="6664" width="13.83203125" style="3" customWidth="1"/>
    <col min="6665" max="6665" width="0.83203125" style="3" customWidth="1"/>
    <col min="6666" max="6908" width="9.5" style="3"/>
    <col min="6909" max="6909" width="41.5" style="3" customWidth="1"/>
    <col min="6910" max="6910" width="21.5" style="3" customWidth="1"/>
    <col min="6911" max="6911" width="0.4140625" style="3" customWidth="1"/>
    <col min="6912" max="6912" width="7.83203125" style="3" bestFit="1" customWidth="1"/>
    <col min="6913" max="6913" width="0.4140625" style="3" customWidth="1"/>
    <col min="6914" max="6914" width="13.83203125" style="3" customWidth="1"/>
    <col min="6915" max="6915" width="0.4140625" style="3" customWidth="1"/>
    <col min="6916" max="6916" width="13.83203125" style="3" customWidth="1"/>
    <col min="6917" max="6917" width="0.4140625" style="3" customWidth="1"/>
    <col min="6918" max="6918" width="13.83203125" style="3" customWidth="1"/>
    <col min="6919" max="6919" width="0.4140625" style="3" customWidth="1"/>
    <col min="6920" max="6920" width="13.83203125" style="3" customWidth="1"/>
    <col min="6921" max="6921" width="0.83203125" style="3" customWidth="1"/>
    <col min="6922" max="7164" width="9.5" style="3"/>
    <col min="7165" max="7165" width="41.5" style="3" customWidth="1"/>
    <col min="7166" max="7166" width="21.5" style="3" customWidth="1"/>
    <col min="7167" max="7167" width="0.4140625" style="3" customWidth="1"/>
    <col min="7168" max="7168" width="7.83203125" style="3" bestFit="1" customWidth="1"/>
    <col min="7169" max="7169" width="0.4140625" style="3" customWidth="1"/>
    <col min="7170" max="7170" width="13.83203125" style="3" customWidth="1"/>
    <col min="7171" max="7171" width="0.4140625" style="3" customWidth="1"/>
    <col min="7172" max="7172" width="13.83203125" style="3" customWidth="1"/>
    <col min="7173" max="7173" width="0.4140625" style="3" customWidth="1"/>
    <col min="7174" max="7174" width="13.83203125" style="3" customWidth="1"/>
    <col min="7175" max="7175" width="0.4140625" style="3" customWidth="1"/>
    <col min="7176" max="7176" width="13.83203125" style="3" customWidth="1"/>
    <col min="7177" max="7177" width="0.83203125" style="3" customWidth="1"/>
    <col min="7178" max="7420" width="9.5" style="3"/>
    <col min="7421" max="7421" width="41.5" style="3" customWidth="1"/>
    <col min="7422" max="7422" width="21.5" style="3" customWidth="1"/>
    <col min="7423" max="7423" width="0.4140625" style="3" customWidth="1"/>
    <col min="7424" max="7424" width="7.83203125" style="3" bestFit="1" customWidth="1"/>
    <col min="7425" max="7425" width="0.4140625" style="3" customWidth="1"/>
    <col min="7426" max="7426" width="13.83203125" style="3" customWidth="1"/>
    <col min="7427" max="7427" width="0.4140625" style="3" customWidth="1"/>
    <col min="7428" max="7428" width="13.83203125" style="3" customWidth="1"/>
    <col min="7429" max="7429" width="0.4140625" style="3" customWidth="1"/>
    <col min="7430" max="7430" width="13.83203125" style="3" customWidth="1"/>
    <col min="7431" max="7431" width="0.4140625" style="3" customWidth="1"/>
    <col min="7432" max="7432" width="13.83203125" style="3" customWidth="1"/>
    <col min="7433" max="7433" width="0.83203125" style="3" customWidth="1"/>
    <col min="7434" max="7676" width="9.5" style="3"/>
    <col min="7677" max="7677" width="41.5" style="3" customWidth="1"/>
    <col min="7678" max="7678" width="21.5" style="3" customWidth="1"/>
    <col min="7679" max="7679" width="0.4140625" style="3" customWidth="1"/>
    <col min="7680" max="7680" width="7.83203125" style="3" bestFit="1" customWidth="1"/>
    <col min="7681" max="7681" width="0.4140625" style="3" customWidth="1"/>
    <col min="7682" max="7682" width="13.83203125" style="3" customWidth="1"/>
    <col min="7683" max="7683" width="0.4140625" style="3" customWidth="1"/>
    <col min="7684" max="7684" width="13.83203125" style="3" customWidth="1"/>
    <col min="7685" max="7685" width="0.4140625" style="3" customWidth="1"/>
    <col min="7686" max="7686" width="13.83203125" style="3" customWidth="1"/>
    <col min="7687" max="7687" width="0.4140625" style="3" customWidth="1"/>
    <col min="7688" max="7688" width="13.83203125" style="3" customWidth="1"/>
    <col min="7689" max="7689" width="0.83203125" style="3" customWidth="1"/>
    <col min="7690" max="7932" width="9.5" style="3"/>
    <col min="7933" max="7933" width="41.5" style="3" customWidth="1"/>
    <col min="7934" max="7934" width="21.5" style="3" customWidth="1"/>
    <col min="7935" max="7935" width="0.4140625" style="3" customWidth="1"/>
    <col min="7936" max="7936" width="7.83203125" style="3" bestFit="1" customWidth="1"/>
    <col min="7937" max="7937" width="0.4140625" style="3" customWidth="1"/>
    <col min="7938" max="7938" width="13.83203125" style="3" customWidth="1"/>
    <col min="7939" max="7939" width="0.4140625" style="3" customWidth="1"/>
    <col min="7940" max="7940" width="13.83203125" style="3" customWidth="1"/>
    <col min="7941" max="7941" width="0.4140625" style="3" customWidth="1"/>
    <col min="7942" max="7942" width="13.83203125" style="3" customWidth="1"/>
    <col min="7943" max="7943" width="0.4140625" style="3" customWidth="1"/>
    <col min="7944" max="7944" width="13.83203125" style="3" customWidth="1"/>
    <col min="7945" max="7945" width="0.83203125" style="3" customWidth="1"/>
    <col min="7946" max="8188" width="9.5" style="3"/>
    <col min="8189" max="8189" width="41.5" style="3" customWidth="1"/>
    <col min="8190" max="8190" width="21.5" style="3" customWidth="1"/>
    <col min="8191" max="8191" width="0.4140625" style="3" customWidth="1"/>
    <col min="8192" max="8192" width="7.83203125" style="3" bestFit="1" customWidth="1"/>
    <col min="8193" max="8193" width="0.4140625" style="3" customWidth="1"/>
    <col min="8194" max="8194" width="13.83203125" style="3" customWidth="1"/>
    <col min="8195" max="8195" width="0.4140625" style="3" customWidth="1"/>
    <col min="8196" max="8196" width="13.83203125" style="3" customWidth="1"/>
    <col min="8197" max="8197" width="0.4140625" style="3" customWidth="1"/>
    <col min="8198" max="8198" width="13.83203125" style="3" customWidth="1"/>
    <col min="8199" max="8199" width="0.4140625" style="3" customWidth="1"/>
    <col min="8200" max="8200" width="13.83203125" style="3" customWidth="1"/>
    <col min="8201" max="8201" width="0.83203125" style="3" customWidth="1"/>
    <col min="8202" max="8444" width="9.5" style="3"/>
    <col min="8445" max="8445" width="41.5" style="3" customWidth="1"/>
    <col min="8446" max="8446" width="21.5" style="3" customWidth="1"/>
    <col min="8447" max="8447" width="0.4140625" style="3" customWidth="1"/>
    <col min="8448" max="8448" width="7.83203125" style="3" bestFit="1" customWidth="1"/>
    <col min="8449" max="8449" width="0.4140625" style="3" customWidth="1"/>
    <col min="8450" max="8450" width="13.83203125" style="3" customWidth="1"/>
    <col min="8451" max="8451" width="0.4140625" style="3" customWidth="1"/>
    <col min="8452" max="8452" width="13.83203125" style="3" customWidth="1"/>
    <col min="8453" max="8453" width="0.4140625" style="3" customWidth="1"/>
    <col min="8454" max="8454" width="13.83203125" style="3" customWidth="1"/>
    <col min="8455" max="8455" width="0.4140625" style="3" customWidth="1"/>
    <col min="8456" max="8456" width="13.83203125" style="3" customWidth="1"/>
    <col min="8457" max="8457" width="0.83203125" style="3" customWidth="1"/>
    <col min="8458" max="8700" width="9.5" style="3"/>
    <col min="8701" max="8701" width="41.5" style="3" customWidth="1"/>
    <col min="8702" max="8702" width="21.5" style="3" customWidth="1"/>
    <col min="8703" max="8703" width="0.4140625" style="3" customWidth="1"/>
    <col min="8704" max="8704" width="7.83203125" style="3" bestFit="1" customWidth="1"/>
    <col min="8705" max="8705" width="0.4140625" style="3" customWidth="1"/>
    <col min="8706" max="8706" width="13.83203125" style="3" customWidth="1"/>
    <col min="8707" max="8707" width="0.4140625" style="3" customWidth="1"/>
    <col min="8708" max="8708" width="13.83203125" style="3" customWidth="1"/>
    <col min="8709" max="8709" width="0.4140625" style="3" customWidth="1"/>
    <col min="8710" max="8710" width="13.83203125" style="3" customWidth="1"/>
    <col min="8711" max="8711" width="0.4140625" style="3" customWidth="1"/>
    <col min="8712" max="8712" width="13.83203125" style="3" customWidth="1"/>
    <col min="8713" max="8713" width="0.83203125" style="3" customWidth="1"/>
    <col min="8714" max="8956" width="9.5" style="3"/>
    <col min="8957" max="8957" width="41.5" style="3" customWidth="1"/>
    <col min="8958" max="8958" width="21.5" style="3" customWidth="1"/>
    <col min="8959" max="8959" width="0.4140625" style="3" customWidth="1"/>
    <col min="8960" max="8960" width="7.83203125" style="3" bestFit="1" customWidth="1"/>
    <col min="8961" max="8961" width="0.4140625" style="3" customWidth="1"/>
    <col min="8962" max="8962" width="13.83203125" style="3" customWidth="1"/>
    <col min="8963" max="8963" width="0.4140625" style="3" customWidth="1"/>
    <col min="8964" max="8964" width="13.83203125" style="3" customWidth="1"/>
    <col min="8965" max="8965" width="0.4140625" style="3" customWidth="1"/>
    <col min="8966" max="8966" width="13.83203125" style="3" customWidth="1"/>
    <col min="8967" max="8967" width="0.4140625" style="3" customWidth="1"/>
    <col min="8968" max="8968" width="13.83203125" style="3" customWidth="1"/>
    <col min="8969" max="8969" width="0.83203125" style="3" customWidth="1"/>
    <col min="8970" max="9212" width="9.5" style="3"/>
    <col min="9213" max="9213" width="41.5" style="3" customWidth="1"/>
    <col min="9214" max="9214" width="21.5" style="3" customWidth="1"/>
    <col min="9215" max="9215" width="0.4140625" style="3" customWidth="1"/>
    <col min="9216" max="9216" width="7.83203125" style="3" bestFit="1" customWidth="1"/>
    <col min="9217" max="9217" width="0.4140625" style="3" customWidth="1"/>
    <col min="9218" max="9218" width="13.83203125" style="3" customWidth="1"/>
    <col min="9219" max="9219" width="0.4140625" style="3" customWidth="1"/>
    <col min="9220" max="9220" width="13.83203125" style="3" customWidth="1"/>
    <col min="9221" max="9221" width="0.4140625" style="3" customWidth="1"/>
    <col min="9222" max="9222" width="13.83203125" style="3" customWidth="1"/>
    <col min="9223" max="9223" width="0.4140625" style="3" customWidth="1"/>
    <col min="9224" max="9224" width="13.83203125" style="3" customWidth="1"/>
    <col min="9225" max="9225" width="0.83203125" style="3" customWidth="1"/>
    <col min="9226" max="9468" width="9.5" style="3"/>
    <col min="9469" max="9469" width="41.5" style="3" customWidth="1"/>
    <col min="9470" max="9470" width="21.5" style="3" customWidth="1"/>
    <col min="9471" max="9471" width="0.4140625" style="3" customWidth="1"/>
    <col min="9472" max="9472" width="7.83203125" style="3" bestFit="1" customWidth="1"/>
    <col min="9473" max="9473" width="0.4140625" style="3" customWidth="1"/>
    <col min="9474" max="9474" width="13.83203125" style="3" customWidth="1"/>
    <col min="9475" max="9475" width="0.4140625" style="3" customWidth="1"/>
    <col min="9476" max="9476" width="13.83203125" style="3" customWidth="1"/>
    <col min="9477" max="9477" width="0.4140625" style="3" customWidth="1"/>
    <col min="9478" max="9478" width="13.83203125" style="3" customWidth="1"/>
    <col min="9479" max="9479" width="0.4140625" style="3" customWidth="1"/>
    <col min="9480" max="9480" width="13.83203125" style="3" customWidth="1"/>
    <col min="9481" max="9481" width="0.83203125" style="3" customWidth="1"/>
    <col min="9482" max="9724" width="9.5" style="3"/>
    <col min="9725" max="9725" width="41.5" style="3" customWidth="1"/>
    <col min="9726" max="9726" width="21.5" style="3" customWidth="1"/>
    <col min="9727" max="9727" width="0.4140625" style="3" customWidth="1"/>
    <col min="9728" max="9728" width="7.83203125" style="3" bestFit="1" customWidth="1"/>
    <col min="9729" max="9729" width="0.4140625" style="3" customWidth="1"/>
    <col min="9730" max="9730" width="13.83203125" style="3" customWidth="1"/>
    <col min="9731" max="9731" width="0.4140625" style="3" customWidth="1"/>
    <col min="9732" max="9732" width="13.83203125" style="3" customWidth="1"/>
    <col min="9733" max="9733" width="0.4140625" style="3" customWidth="1"/>
    <col min="9734" max="9734" width="13.83203125" style="3" customWidth="1"/>
    <col min="9735" max="9735" width="0.4140625" style="3" customWidth="1"/>
    <col min="9736" max="9736" width="13.83203125" style="3" customWidth="1"/>
    <col min="9737" max="9737" width="0.83203125" style="3" customWidth="1"/>
    <col min="9738" max="9980" width="9.5" style="3"/>
    <col min="9981" max="9981" width="41.5" style="3" customWidth="1"/>
    <col min="9982" max="9982" width="21.5" style="3" customWidth="1"/>
    <col min="9983" max="9983" width="0.4140625" style="3" customWidth="1"/>
    <col min="9984" max="9984" width="7.83203125" style="3" bestFit="1" customWidth="1"/>
    <col min="9985" max="9985" width="0.4140625" style="3" customWidth="1"/>
    <col min="9986" max="9986" width="13.83203125" style="3" customWidth="1"/>
    <col min="9987" max="9987" width="0.4140625" style="3" customWidth="1"/>
    <col min="9988" max="9988" width="13.83203125" style="3" customWidth="1"/>
    <col min="9989" max="9989" width="0.4140625" style="3" customWidth="1"/>
    <col min="9990" max="9990" width="13.83203125" style="3" customWidth="1"/>
    <col min="9991" max="9991" width="0.4140625" style="3" customWidth="1"/>
    <col min="9992" max="9992" width="13.83203125" style="3" customWidth="1"/>
    <col min="9993" max="9993" width="0.83203125" style="3" customWidth="1"/>
    <col min="9994" max="10236" width="9.5" style="3"/>
    <col min="10237" max="10237" width="41.5" style="3" customWidth="1"/>
    <col min="10238" max="10238" width="21.5" style="3" customWidth="1"/>
    <col min="10239" max="10239" width="0.4140625" style="3" customWidth="1"/>
    <col min="10240" max="10240" width="7.83203125" style="3" bestFit="1" customWidth="1"/>
    <col min="10241" max="10241" width="0.4140625" style="3" customWidth="1"/>
    <col min="10242" max="10242" width="13.83203125" style="3" customWidth="1"/>
    <col min="10243" max="10243" width="0.4140625" style="3" customWidth="1"/>
    <col min="10244" max="10244" width="13.83203125" style="3" customWidth="1"/>
    <col min="10245" max="10245" width="0.4140625" style="3" customWidth="1"/>
    <col min="10246" max="10246" width="13.83203125" style="3" customWidth="1"/>
    <col min="10247" max="10247" width="0.4140625" style="3" customWidth="1"/>
    <col min="10248" max="10248" width="13.83203125" style="3" customWidth="1"/>
    <col min="10249" max="10249" width="0.83203125" style="3" customWidth="1"/>
    <col min="10250" max="10492" width="9.5" style="3"/>
    <col min="10493" max="10493" width="41.5" style="3" customWidth="1"/>
    <col min="10494" max="10494" width="21.5" style="3" customWidth="1"/>
    <col min="10495" max="10495" width="0.4140625" style="3" customWidth="1"/>
    <col min="10496" max="10496" width="7.83203125" style="3" bestFit="1" customWidth="1"/>
    <col min="10497" max="10497" width="0.4140625" style="3" customWidth="1"/>
    <col min="10498" max="10498" width="13.83203125" style="3" customWidth="1"/>
    <col min="10499" max="10499" width="0.4140625" style="3" customWidth="1"/>
    <col min="10500" max="10500" width="13.83203125" style="3" customWidth="1"/>
    <col min="10501" max="10501" width="0.4140625" style="3" customWidth="1"/>
    <col min="10502" max="10502" width="13.83203125" style="3" customWidth="1"/>
    <col min="10503" max="10503" width="0.4140625" style="3" customWidth="1"/>
    <col min="10504" max="10504" width="13.83203125" style="3" customWidth="1"/>
    <col min="10505" max="10505" width="0.83203125" style="3" customWidth="1"/>
    <col min="10506" max="10748" width="9.5" style="3"/>
    <col min="10749" max="10749" width="41.5" style="3" customWidth="1"/>
    <col min="10750" max="10750" width="21.5" style="3" customWidth="1"/>
    <col min="10751" max="10751" width="0.4140625" style="3" customWidth="1"/>
    <col min="10752" max="10752" width="7.83203125" style="3" bestFit="1" customWidth="1"/>
    <col min="10753" max="10753" width="0.4140625" style="3" customWidth="1"/>
    <col min="10754" max="10754" width="13.83203125" style="3" customWidth="1"/>
    <col min="10755" max="10755" width="0.4140625" style="3" customWidth="1"/>
    <col min="10756" max="10756" width="13.83203125" style="3" customWidth="1"/>
    <col min="10757" max="10757" width="0.4140625" style="3" customWidth="1"/>
    <col min="10758" max="10758" width="13.83203125" style="3" customWidth="1"/>
    <col min="10759" max="10759" width="0.4140625" style="3" customWidth="1"/>
    <col min="10760" max="10760" width="13.83203125" style="3" customWidth="1"/>
    <col min="10761" max="10761" width="0.83203125" style="3" customWidth="1"/>
    <col min="10762" max="11004" width="9.5" style="3"/>
    <col min="11005" max="11005" width="41.5" style="3" customWidth="1"/>
    <col min="11006" max="11006" width="21.5" style="3" customWidth="1"/>
    <col min="11007" max="11007" width="0.4140625" style="3" customWidth="1"/>
    <col min="11008" max="11008" width="7.83203125" style="3" bestFit="1" customWidth="1"/>
    <col min="11009" max="11009" width="0.4140625" style="3" customWidth="1"/>
    <col min="11010" max="11010" width="13.83203125" style="3" customWidth="1"/>
    <col min="11011" max="11011" width="0.4140625" style="3" customWidth="1"/>
    <col min="11012" max="11012" width="13.83203125" style="3" customWidth="1"/>
    <col min="11013" max="11013" width="0.4140625" style="3" customWidth="1"/>
    <col min="11014" max="11014" width="13.83203125" style="3" customWidth="1"/>
    <col min="11015" max="11015" width="0.4140625" style="3" customWidth="1"/>
    <col min="11016" max="11016" width="13.83203125" style="3" customWidth="1"/>
    <col min="11017" max="11017" width="0.83203125" style="3" customWidth="1"/>
    <col min="11018" max="11260" width="9.5" style="3"/>
    <col min="11261" max="11261" width="41.5" style="3" customWidth="1"/>
    <col min="11262" max="11262" width="21.5" style="3" customWidth="1"/>
    <col min="11263" max="11263" width="0.4140625" style="3" customWidth="1"/>
    <col min="11264" max="11264" width="7.83203125" style="3" bestFit="1" customWidth="1"/>
    <col min="11265" max="11265" width="0.4140625" style="3" customWidth="1"/>
    <col min="11266" max="11266" width="13.83203125" style="3" customWidth="1"/>
    <col min="11267" max="11267" width="0.4140625" style="3" customWidth="1"/>
    <col min="11268" max="11268" width="13.83203125" style="3" customWidth="1"/>
    <col min="11269" max="11269" width="0.4140625" style="3" customWidth="1"/>
    <col min="11270" max="11270" width="13.83203125" style="3" customWidth="1"/>
    <col min="11271" max="11271" width="0.4140625" style="3" customWidth="1"/>
    <col min="11272" max="11272" width="13.83203125" style="3" customWidth="1"/>
    <col min="11273" max="11273" width="0.83203125" style="3" customWidth="1"/>
    <col min="11274" max="11516" width="9.5" style="3"/>
    <col min="11517" max="11517" width="41.5" style="3" customWidth="1"/>
    <col min="11518" max="11518" width="21.5" style="3" customWidth="1"/>
    <col min="11519" max="11519" width="0.4140625" style="3" customWidth="1"/>
    <col min="11520" max="11520" width="7.83203125" style="3" bestFit="1" customWidth="1"/>
    <col min="11521" max="11521" width="0.4140625" style="3" customWidth="1"/>
    <col min="11522" max="11522" width="13.83203125" style="3" customWidth="1"/>
    <col min="11523" max="11523" width="0.4140625" style="3" customWidth="1"/>
    <col min="11524" max="11524" width="13.83203125" style="3" customWidth="1"/>
    <col min="11525" max="11525" width="0.4140625" style="3" customWidth="1"/>
    <col min="11526" max="11526" width="13.83203125" style="3" customWidth="1"/>
    <col min="11527" max="11527" width="0.4140625" style="3" customWidth="1"/>
    <col min="11528" max="11528" width="13.83203125" style="3" customWidth="1"/>
    <col min="11529" max="11529" width="0.83203125" style="3" customWidth="1"/>
    <col min="11530" max="11772" width="9.5" style="3"/>
    <col min="11773" max="11773" width="41.5" style="3" customWidth="1"/>
    <col min="11774" max="11774" width="21.5" style="3" customWidth="1"/>
    <col min="11775" max="11775" width="0.4140625" style="3" customWidth="1"/>
    <col min="11776" max="11776" width="7.83203125" style="3" bestFit="1" customWidth="1"/>
    <col min="11777" max="11777" width="0.4140625" style="3" customWidth="1"/>
    <col min="11778" max="11778" width="13.83203125" style="3" customWidth="1"/>
    <col min="11779" max="11779" width="0.4140625" style="3" customWidth="1"/>
    <col min="11780" max="11780" width="13.83203125" style="3" customWidth="1"/>
    <col min="11781" max="11781" width="0.4140625" style="3" customWidth="1"/>
    <col min="11782" max="11782" width="13.83203125" style="3" customWidth="1"/>
    <col min="11783" max="11783" width="0.4140625" style="3" customWidth="1"/>
    <col min="11784" max="11784" width="13.83203125" style="3" customWidth="1"/>
    <col min="11785" max="11785" width="0.83203125" style="3" customWidth="1"/>
    <col min="11786" max="12028" width="9.5" style="3"/>
    <col min="12029" max="12029" width="41.5" style="3" customWidth="1"/>
    <col min="12030" max="12030" width="21.5" style="3" customWidth="1"/>
    <col min="12031" max="12031" width="0.4140625" style="3" customWidth="1"/>
    <col min="12032" max="12032" width="7.83203125" style="3" bestFit="1" customWidth="1"/>
    <col min="12033" max="12033" width="0.4140625" style="3" customWidth="1"/>
    <col min="12034" max="12034" width="13.83203125" style="3" customWidth="1"/>
    <col min="12035" max="12035" width="0.4140625" style="3" customWidth="1"/>
    <col min="12036" max="12036" width="13.83203125" style="3" customWidth="1"/>
    <col min="12037" max="12037" width="0.4140625" style="3" customWidth="1"/>
    <col min="12038" max="12038" width="13.83203125" style="3" customWidth="1"/>
    <col min="12039" max="12039" width="0.4140625" style="3" customWidth="1"/>
    <col min="12040" max="12040" width="13.83203125" style="3" customWidth="1"/>
    <col min="12041" max="12041" width="0.83203125" style="3" customWidth="1"/>
    <col min="12042" max="12284" width="9.5" style="3"/>
    <col min="12285" max="12285" width="41.5" style="3" customWidth="1"/>
    <col min="12286" max="12286" width="21.5" style="3" customWidth="1"/>
    <col min="12287" max="12287" width="0.4140625" style="3" customWidth="1"/>
    <col min="12288" max="12288" width="7.83203125" style="3" bestFit="1" customWidth="1"/>
    <col min="12289" max="12289" width="0.4140625" style="3" customWidth="1"/>
    <col min="12290" max="12290" width="13.83203125" style="3" customWidth="1"/>
    <col min="12291" max="12291" width="0.4140625" style="3" customWidth="1"/>
    <col min="12292" max="12292" width="13.83203125" style="3" customWidth="1"/>
    <col min="12293" max="12293" width="0.4140625" style="3" customWidth="1"/>
    <col min="12294" max="12294" width="13.83203125" style="3" customWidth="1"/>
    <col min="12295" max="12295" width="0.4140625" style="3" customWidth="1"/>
    <col min="12296" max="12296" width="13.83203125" style="3" customWidth="1"/>
    <col min="12297" max="12297" width="0.83203125" style="3" customWidth="1"/>
    <col min="12298" max="12540" width="9.5" style="3"/>
    <col min="12541" max="12541" width="41.5" style="3" customWidth="1"/>
    <col min="12542" max="12542" width="21.5" style="3" customWidth="1"/>
    <col min="12543" max="12543" width="0.4140625" style="3" customWidth="1"/>
    <col min="12544" max="12544" width="7.83203125" style="3" bestFit="1" customWidth="1"/>
    <col min="12545" max="12545" width="0.4140625" style="3" customWidth="1"/>
    <col min="12546" max="12546" width="13.83203125" style="3" customWidth="1"/>
    <col min="12547" max="12547" width="0.4140625" style="3" customWidth="1"/>
    <col min="12548" max="12548" width="13.83203125" style="3" customWidth="1"/>
    <col min="12549" max="12549" width="0.4140625" style="3" customWidth="1"/>
    <col min="12550" max="12550" width="13.83203125" style="3" customWidth="1"/>
    <col min="12551" max="12551" width="0.4140625" style="3" customWidth="1"/>
    <col min="12552" max="12552" width="13.83203125" style="3" customWidth="1"/>
    <col min="12553" max="12553" width="0.83203125" style="3" customWidth="1"/>
    <col min="12554" max="12796" width="9.5" style="3"/>
    <col min="12797" max="12797" width="41.5" style="3" customWidth="1"/>
    <col min="12798" max="12798" width="21.5" style="3" customWidth="1"/>
    <col min="12799" max="12799" width="0.4140625" style="3" customWidth="1"/>
    <col min="12800" max="12800" width="7.83203125" style="3" bestFit="1" customWidth="1"/>
    <col min="12801" max="12801" width="0.4140625" style="3" customWidth="1"/>
    <col min="12802" max="12802" width="13.83203125" style="3" customWidth="1"/>
    <col min="12803" max="12803" width="0.4140625" style="3" customWidth="1"/>
    <col min="12804" max="12804" width="13.83203125" style="3" customWidth="1"/>
    <col min="12805" max="12805" width="0.4140625" style="3" customWidth="1"/>
    <col min="12806" max="12806" width="13.83203125" style="3" customWidth="1"/>
    <col min="12807" max="12807" width="0.4140625" style="3" customWidth="1"/>
    <col min="12808" max="12808" width="13.83203125" style="3" customWidth="1"/>
    <col min="12809" max="12809" width="0.83203125" style="3" customWidth="1"/>
    <col min="12810" max="13052" width="9.5" style="3"/>
    <col min="13053" max="13053" width="41.5" style="3" customWidth="1"/>
    <col min="13054" max="13054" width="21.5" style="3" customWidth="1"/>
    <col min="13055" max="13055" width="0.4140625" style="3" customWidth="1"/>
    <col min="13056" max="13056" width="7.83203125" style="3" bestFit="1" customWidth="1"/>
    <col min="13057" max="13057" width="0.4140625" style="3" customWidth="1"/>
    <col min="13058" max="13058" width="13.83203125" style="3" customWidth="1"/>
    <col min="13059" max="13059" width="0.4140625" style="3" customWidth="1"/>
    <col min="13060" max="13060" width="13.83203125" style="3" customWidth="1"/>
    <col min="13061" max="13061" width="0.4140625" style="3" customWidth="1"/>
    <col min="13062" max="13062" width="13.83203125" style="3" customWidth="1"/>
    <col min="13063" max="13063" width="0.4140625" style="3" customWidth="1"/>
    <col min="13064" max="13064" width="13.83203125" style="3" customWidth="1"/>
    <col min="13065" max="13065" width="0.83203125" style="3" customWidth="1"/>
    <col min="13066" max="13308" width="9.5" style="3"/>
    <col min="13309" max="13309" width="41.5" style="3" customWidth="1"/>
    <col min="13310" max="13310" width="21.5" style="3" customWidth="1"/>
    <col min="13311" max="13311" width="0.4140625" style="3" customWidth="1"/>
    <col min="13312" max="13312" width="7.83203125" style="3" bestFit="1" customWidth="1"/>
    <col min="13313" max="13313" width="0.4140625" style="3" customWidth="1"/>
    <col min="13314" max="13314" width="13.83203125" style="3" customWidth="1"/>
    <col min="13315" max="13315" width="0.4140625" style="3" customWidth="1"/>
    <col min="13316" max="13316" width="13.83203125" style="3" customWidth="1"/>
    <col min="13317" max="13317" width="0.4140625" style="3" customWidth="1"/>
    <col min="13318" max="13318" width="13.83203125" style="3" customWidth="1"/>
    <col min="13319" max="13319" width="0.4140625" style="3" customWidth="1"/>
    <col min="13320" max="13320" width="13.83203125" style="3" customWidth="1"/>
    <col min="13321" max="13321" width="0.83203125" style="3" customWidth="1"/>
    <col min="13322" max="13564" width="9.5" style="3"/>
    <col min="13565" max="13565" width="41.5" style="3" customWidth="1"/>
    <col min="13566" max="13566" width="21.5" style="3" customWidth="1"/>
    <col min="13567" max="13567" width="0.4140625" style="3" customWidth="1"/>
    <col min="13568" max="13568" width="7.83203125" style="3" bestFit="1" customWidth="1"/>
    <col min="13569" max="13569" width="0.4140625" style="3" customWidth="1"/>
    <col min="13570" max="13570" width="13.83203125" style="3" customWidth="1"/>
    <col min="13571" max="13571" width="0.4140625" style="3" customWidth="1"/>
    <col min="13572" max="13572" width="13.83203125" style="3" customWidth="1"/>
    <col min="13573" max="13573" width="0.4140625" style="3" customWidth="1"/>
    <col min="13574" max="13574" width="13.83203125" style="3" customWidth="1"/>
    <col min="13575" max="13575" width="0.4140625" style="3" customWidth="1"/>
    <col min="13576" max="13576" width="13.83203125" style="3" customWidth="1"/>
    <col min="13577" max="13577" width="0.83203125" style="3" customWidth="1"/>
    <col min="13578" max="13820" width="9.5" style="3"/>
    <col min="13821" max="13821" width="41.5" style="3" customWidth="1"/>
    <col min="13822" max="13822" width="21.5" style="3" customWidth="1"/>
    <col min="13823" max="13823" width="0.4140625" style="3" customWidth="1"/>
    <col min="13824" max="13824" width="7.83203125" style="3" bestFit="1" customWidth="1"/>
    <col min="13825" max="13825" width="0.4140625" style="3" customWidth="1"/>
    <col min="13826" max="13826" width="13.83203125" style="3" customWidth="1"/>
    <col min="13827" max="13827" width="0.4140625" style="3" customWidth="1"/>
    <col min="13828" max="13828" width="13.83203125" style="3" customWidth="1"/>
    <col min="13829" max="13829" width="0.4140625" style="3" customWidth="1"/>
    <col min="13830" max="13830" width="13.83203125" style="3" customWidth="1"/>
    <col min="13831" max="13831" width="0.4140625" style="3" customWidth="1"/>
    <col min="13832" max="13832" width="13.83203125" style="3" customWidth="1"/>
    <col min="13833" max="13833" width="0.83203125" style="3" customWidth="1"/>
    <col min="13834" max="14076" width="9.5" style="3"/>
    <col min="14077" max="14077" width="41.5" style="3" customWidth="1"/>
    <col min="14078" max="14078" width="21.5" style="3" customWidth="1"/>
    <col min="14079" max="14079" width="0.4140625" style="3" customWidth="1"/>
    <col min="14080" max="14080" width="7.83203125" style="3" bestFit="1" customWidth="1"/>
    <col min="14081" max="14081" width="0.4140625" style="3" customWidth="1"/>
    <col min="14082" max="14082" width="13.83203125" style="3" customWidth="1"/>
    <col min="14083" max="14083" width="0.4140625" style="3" customWidth="1"/>
    <col min="14084" max="14084" width="13.83203125" style="3" customWidth="1"/>
    <col min="14085" max="14085" width="0.4140625" style="3" customWidth="1"/>
    <col min="14086" max="14086" width="13.83203125" style="3" customWidth="1"/>
    <col min="14087" max="14087" width="0.4140625" style="3" customWidth="1"/>
    <col min="14088" max="14088" width="13.83203125" style="3" customWidth="1"/>
    <col min="14089" max="14089" width="0.83203125" style="3" customWidth="1"/>
    <col min="14090" max="14332" width="9.5" style="3"/>
    <col min="14333" max="14333" width="41.5" style="3" customWidth="1"/>
    <col min="14334" max="14334" width="21.5" style="3" customWidth="1"/>
    <col min="14335" max="14335" width="0.4140625" style="3" customWidth="1"/>
    <col min="14336" max="14336" width="7.83203125" style="3" bestFit="1" customWidth="1"/>
    <col min="14337" max="14337" width="0.4140625" style="3" customWidth="1"/>
    <col min="14338" max="14338" width="13.83203125" style="3" customWidth="1"/>
    <col min="14339" max="14339" width="0.4140625" style="3" customWidth="1"/>
    <col min="14340" max="14340" width="13.83203125" style="3" customWidth="1"/>
    <col min="14341" max="14341" width="0.4140625" style="3" customWidth="1"/>
    <col min="14342" max="14342" width="13.83203125" style="3" customWidth="1"/>
    <col min="14343" max="14343" width="0.4140625" style="3" customWidth="1"/>
    <col min="14344" max="14344" width="13.83203125" style="3" customWidth="1"/>
    <col min="14345" max="14345" width="0.83203125" style="3" customWidth="1"/>
    <col min="14346" max="14588" width="9.5" style="3"/>
    <col min="14589" max="14589" width="41.5" style="3" customWidth="1"/>
    <col min="14590" max="14590" width="21.5" style="3" customWidth="1"/>
    <col min="14591" max="14591" width="0.4140625" style="3" customWidth="1"/>
    <col min="14592" max="14592" width="7.83203125" style="3" bestFit="1" customWidth="1"/>
    <col min="14593" max="14593" width="0.4140625" style="3" customWidth="1"/>
    <col min="14594" max="14594" width="13.83203125" style="3" customWidth="1"/>
    <col min="14595" max="14595" width="0.4140625" style="3" customWidth="1"/>
    <col min="14596" max="14596" width="13.83203125" style="3" customWidth="1"/>
    <col min="14597" max="14597" width="0.4140625" style="3" customWidth="1"/>
    <col min="14598" max="14598" width="13.83203125" style="3" customWidth="1"/>
    <col min="14599" max="14599" width="0.4140625" style="3" customWidth="1"/>
    <col min="14600" max="14600" width="13.83203125" style="3" customWidth="1"/>
    <col min="14601" max="14601" width="0.83203125" style="3" customWidth="1"/>
    <col min="14602" max="14844" width="9.5" style="3"/>
    <col min="14845" max="14845" width="41.5" style="3" customWidth="1"/>
    <col min="14846" max="14846" width="21.5" style="3" customWidth="1"/>
    <col min="14847" max="14847" width="0.4140625" style="3" customWidth="1"/>
    <col min="14848" max="14848" width="7.83203125" style="3" bestFit="1" customWidth="1"/>
    <col min="14849" max="14849" width="0.4140625" style="3" customWidth="1"/>
    <col min="14850" max="14850" width="13.83203125" style="3" customWidth="1"/>
    <col min="14851" max="14851" width="0.4140625" style="3" customWidth="1"/>
    <col min="14852" max="14852" width="13.83203125" style="3" customWidth="1"/>
    <col min="14853" max="14853" width="0.4140625" style="3" customWidth="1"/>
    <col min="14854" max="14854" width="13.83203125" style="3" customWidth="1"/>
    <col min="14855" max="14855" width="0.4140625" style="3" customWidth="1"/>
    <col min="14856" max="14856" width="13.83203125" style="3" customWidth="1"/>
    <col min="14857" max="14857" width="0.83203125" style="3" customWidth="1"/>
    <col min="14858" max="15100" width="9.5" style="3"/>
    <col min="15101" max="15101" width="41.5" style="3" customWidth="1"/>
    <col min="15102" max="15102" width="21.5" style="3" customWidth="1"/>
    <col min="15103" max="15103" width="0.4140625" style="3" customWidth="1"/>
    <col min="15104" max="15104" width="7.83203125" style="3" bestFit="1" customWidth="1"/>
    <col min="15105" max="15105" width="0.4140625" style="3" customWidth="1"/>
    <col min="15106" max="15106" width="13.83203125" style="3" customWidth="1"/>
    <col min="15107" max="15107" width="0.4140625" style="3" customWidth="1"/>
    <col min="15108" max="15108" width="13.83203125" style="3" customWidth="1"/>
    <col min="15109" max="15109" width="0.4140625" style="3" customWidth="1"/>
    <col min="15110" max="15110" width="13.83203125" style="3" customWidth="1"/>
    <col min="15111" max="15111" width="0.4140625" style="3" customWidth="1"/>
    <col min="15112" max="15112" width="13.83203125" style="3" customWidth="1"/>
    <col min="15113" max="15113" width="0.83203125" style="3" customWidth="1"/>
    <col min="15114" max="15356" width="9.5" style="3"/>
    <col min="15357" max="15357" width="41.5" style="3" customWidth="1"/>
    <col min="15358" max="15358" width="21.5" style="3" customWidth="1"/>
    <col min="15359" max="15359" width="0.4140625" style="3" customWidth="1"/>
    <col min="15360" max="15360" width="7.83203125" style="3" bestFit="1" customWidth="1"/>
    <col min="15361" max="15361" width="0.4140625" style="3" customWidth="1"/>
    <col min="15362" max="15362" width="13.83203125" style="3" customWidth="1"/>
    <col min="15363" max="15363" width="0.4140625" style="3" customWidth="1"/>
    <col min="15364" max="15364" width="13.83203125" style="3" customWidth="1"/>
    <col min="15365" max="15365" width="0.4140625" style="3" customWidth="1"/>
    <col min="15366" max="15366" width="13.83203125" style="3" customWidth="1"/>
    <col min="15367" max="15367" width="0.4140625" style="3" customWidth="1"/>
    <col min="15368" max="15368" width="13.83203125" style="3" customWidth="1"/>
    <col min="15369" max="15369" width="0.83203125" style="3" customWidth="1"/>
    <col min="15370" max="15612" width="9.5" style="3"/>
    <col min="15613" max="15613" width="41.5" style="3" customWidth="1"/>
    <col min="15614" max="15614" width="21.5" style="3" customWidth="1"/>
    <col min="15615" max="15615" width="0.4140625" style="3" customWidth="1"/>
    <col min="15616" max="15616" width="7.83203125" style="3" bestFit="1" customWidth="1"/>
    <col min="15617" max="15617" width="0.4140625" style="3" customWidth="1"/>
    <col min="15618" max="15618" width="13.83203125" style="3" customWidth="1"/>
    <col min="15619" max="15619" width="0.4140625" style="3" customWidth="1"/>
    <col min="15620" max="15620" width="13.83203125" style="3" customWidth="1"/>
    <col min="15621" max="15621" width="0.4140625" style="3" customWidth="1"/>
    <col min="15622" max="15622" width="13.83203125" style="3" customWidth="1"/>
    <col min="15623" max="15623" width="0.4140625" style="3" customWidth="1"/>
    <col min="15624" max="15624" width="13.83203125" style="3" customWidth="1"/>
    <col min="15625" max="15625" width="0.83203125" style="3" customWidth="1"/>
    <col min="15626" max="15868" width="9.5" style="3"/>
    <col min="15869" max="15869" width="41.5" style="3" customWidth="1"/>
    <col min="15870" max="15870" width="21.5" style="3" customWidth="1"/>
    <col min="15871" max="15871" width="0.4140625" style="3" customWidth="1"/>
    <col min="15872" max="15872" width="7.83203125" style="3" bestFit="1" customWidth="1"/>
    <col min="15873" max="15873" width="0.4140625" style="3" customWidth="1"/>
    <col min="15874" max="15874" width="13.83203125" style="3" customWidth="1"/>
    <col min="15875" max="15875" width="0.4140625" style="3" customWidth="1"/>
    <col min="15876" max="15876" width="13.83203125" style="3" customWidth="1"/>
    <col min="15877" max="15877" width="0.4140625" style="3" customWidth="1"/>
    <col min="15878" max="15878" width="13.83203125" style="3" customWidth="1"/>
    <col min="15879" max="15879" width="0.4140625" style="3" customWidth="1"/>
    <col min="15880" max="15880" width="13.83203125" style="3" customWidth="1"/>
    <col min="15881" max="15881" width="0.83203125" style="3" customWidth="1"/>
    <col min="15882" max="16124" width="9.5" style="3"/>
    <col min="16125" max="16125" width="41.5" style="3" customWidth="1"/>
    <col min="16126" max="16126" width="21.5" style="3" customWidth="1"/>
    <col min="16127" max="16127" width="0.4140625" style="3" customWidth="1"/>
    <col min="16128" max="16128" width="7.83203125" style="3" bestFit="1" customWidth="1"/>
    <col min="16129" max="16129" width="0.4140625" style="3" customWidth="1"/>
    <col min="16130" max="16130" width="13.83203125" style="3" customWidth="1"/>
    <col min="16131" max="16131" width="0.4140625" style="3" customWidth="1"/>
    <col min="16132" max="16132" width="13.83203125" style="3" customWidth="1"/>
    <col min="16133" max="16133" width="0.4140625" style="3" customWidth="1"/>
    <col min="16134" max="16134" width="13.83203125" style="3" customWidth="1"/>
    <col min="16135" max="16135" width="0.4140625" style="3" customWidth="1"/>
    <col min="16136" max="16136" width="13.83203125" style="3" customWidth="1"/>
    <col min="16137" max="16137" width="0.83203125" style="3" customWidth="1"/>
    <col min="16138" max="16384" width="9.5" style="3"/>
  </cols>
  <sheetData>
    <row r="1" spans="1:9" s="2" customFormat="1" ht="24" customHeight="1">
      <c r="A1" s="1" t="s">
        <v>0</v>
      </c>
      <c r="B1" s="1"/>
      <c r="C1" s="46"/>
      <c r="D1" s="3"/>
      <c r="E1" s="46"/>
      <c r="F1" s="3"/>
      <c r="G1" s="46"/>
      <c r="H1" s="3"/>
      <c r="I1" s="46"/>
    </row>
    <row r="2" spans="1:9" ht="24" customHeight="1">
      <c r="A2" s="4" t="s">
        <v>65</v>
      </c>
      <c r="B2" s="4"/>
      <c r="C2" s="47"/>
      <c r="D2" s="5"/>
      <c r="E2" s="47"/>
      <c r="F2" s="5"/>
      <c r="G2" s="47"/>
      <c r="H2" s="6"/>
      <c r="I2" s="47"/>
    </row>
    <row r="3" spans="1:9" ht="24" customHeight="1">
      <c r="A3" s="4" t="s">
        <v>66</v>
      </c>
      <c r="B3" s="4"/>
      <c r="C3" s="47"/>
      <c r="D3" s="5"/>
      <c r="E3" s="47"/>
      <c r="F3" s="5"/>
      <c r="G3" s="47"/>
      <c r="H3" s="6"/>
      <c r="I3" s="47"/>
    </row>
    <row r="4" spans="1:9" ht="24" customHeight="1">
      <c r="A4" s="8"/>
      <c r="B4" s="8"/>
      <c r="C4" s="47"/>
      <c r="D4" s="5"/>
      <c r="E4" s="47"/>
      <c r="F4" s="5"/>
      <c r="G4" s="48"/>
      <c r="H4" s="6"/>
      <c r="I4" s="49" t="s">
        <v>3</v>
      </c>
    </row>
    <row r="5" spans="1:9" ht="24" customHeight="1">
      <c r="A5" s="8"/>
      <c r="B5" s="8"/>
      <c r="C5" s="50" t="s">
        <v>30</v>
      </c>
      <c r="D5" s="50"/>
      <c r="E5" s="50"/>
      <c r="F5" s="23"/>
      <c r="G5" s="50" t="s">
        <v>67</v>
      </c>
      <c r="H5" s="50"/>
      <c r="I5" s="50"/>
    </row>
    <row r="6" spans="1:9" ht="24" customHeight="1">
      <c r="A6" s="8"/>
      <c r="B6" s="8"/>
      <c r="C6" s="12" t="s">
        <v>6</v>
      </c>
      <c r="D6" s="12"/>
      <c r="E6" s="12"/>
      <c r="F6" s="13"/>
      <c r="G6" s="12" t="s">
        <v>6</v>
      </c>
      <c r="H6" s="12"/>
      <c r="I6" s="12"/>
    </row>
    <row r="7" spans="1:9" s="2" customFormat="1" ht="24" customHeight="1">
      <c r="C7" s="51">
        <v>2024</v>
      </c>
      <c r="D7" s="16"/>
      <c r="E7" s="51">
        <v>2023</v>
      </c>
      <c r="F7" s="16"/>
      <c r="G7" s="51">
        <v>2024</v>
      </c>
      <c r="H7" s="16"/>
      <c r="I7" s="51">
        <v>2023</v>
      </c>
    </row>
    <row r="8" spans="1:9" s="2" customFormat="1" ht="24" customHeight="1">
      <c r="C8" s="18" t="s">
        <v>11</v>
      </c>
      <c r="D8" s="19"/>
      <c r="E8" s="18" t="s">
        <v>68</v>
      </c>
      <c r="F8" s="20"/>
      <c r="G8" s="18" t="s">
        <v>11</v>
      </c>
      <c r="H8" s="19"/>
      <c r="I8" s="18" t="s">
        <v>68</v>
      </c>
    </row>
    <row r="9" spans="1:9" s="2" customFormat="1" ht="24" customHeight="1">
      <c r="A9" s="38" t="s">
        <v>69</v>
      </c>
      <c r="B9" s="38"/>
      <c r="C9" s="52"/>
      <c r="D9" s="16"/>
      <c r="E9" s="52"/>
      <c r="F9" s="16"/>
      <c r="G9" s="52"/>
      <c r="H9" s="16"/>
      <c r="I9" s="52"/>
    </row>
    <row r="10" spans="1:9" s="2" customFormat="1" ht="24" customHeight="1">
      <c r="A10" s="2" t="s">
        <v>70</v>
      </c>
      <c r="C10" s="24">
        <v>41528466</v>
      </c>
      <c r="D10" s="24">
        <v>0</v>
      </c>
      <c r="E10" s="24">
        <v>39650478</v>
      </c>
      <c r="F10" s="53"/>
      <c r="G10" s="24">
        <v>37541007</v>
      </c>
      <c r="H10" s="53"/>
      <c r="I10" s="24">
        <v>36066271</v>
      </c>
    </row>
    <row r="11" spans="1:9" s="2" customFormat="1" ht="24" customHeight="1">
      <c r="A11" s="23" t="s">
        <v>71</v>
      </c>
      <c r="B11" s="23"/>
      <c r="C11" s="24">
        <v>11643307</v>
      </c>
      <c r="D11" s="53"/>
      <c r="E11" s="24">
        <v>9982993</v>
      </c>
      <c r="F11" s="53"/>
      <c r="G11" s="24">
        <v>11278037</v>
      </c>
      <c r="H11" s="53"/>
      <c r="I11" s="24">
        <v>9610513</v>
      </c>
    </row>
    <row r="12" spans="1:9" s="2" customFormat="1" ht="24" customHeight="1">
      <c r="A12" s="1" t="s">
        <v>72</v>
      </c>
      <c r="B12" s="1"/>
      <c r="C12" s="29">
        <f>SUM(C10-C11)</f>
        <v>29885159</v>
      </c>
      <c r="D12" s="31"/>
      <c r="E12" s="29">
        <f>SUM(E10-E11)</f>
        <v>29667485</v>
      </c>
      <c r="F12" s="31"/>
      <c r="G12" s="29">
        <f>SUM(G10-G11)</f>
        <v>26262970</v>
      </c>
      <c r="H12" s="54"/>
      <c r="I12" s="29">
        <f>SUM(I10-I11)</f>
        <v>26455758</v>
      </c>
    </row>
    <row r="13" spans="1:9" s="2" customFormat="1" ht="24" customHeight="1">
      <c r="A13" s="23" t="s">
        <v>73</v>
      </c>
      <c r="B13" s="23"/>
      <c r="C13" s="24">
        <v>7727671</v>
      </c>
      <c r="D13" s="55"/>
      <c r="E13" s="24">
        <v>7440129</v>
      </c>
      <c r="F13" s="55"/>
      <c r="G13" s="24">
        <v>5401109</v>
      </c>
      <c r="H13" s="55"/>
      <c r="I13" s="24">
        <v>4994877</v>
      </c>
    </row>
    <row r="14" spans="1:9" s="2" customFormat="1" ht="24" customHeight="1">
      <c r="A14" s="23" t="s">
        <v>74</v>
      </c>
      <c r="B14" s="23"/>
      <c r="C14" s="24">
        <v>2108539</v>
      </c>
      <c r="D14" s="53"/>
      <c r="E14" s="24">
        <v>1937604</v>
      </c>
      <c r="F14" s="53"/>
      <c r="G14" s="24">
        <v>1279728</v>
      </c>
      <c r="H14" s="53"/>
      <c r="I14" s="24">
        <v>1242098</v>
      </c>
    </row>
    <row r="15" spans="1:9" s="2" customFormat="1" ht="24" customHeight="1">
      <c r="A15" s="1" t="s">
        <v>75</v>
      </c>
      <c r="B15" s="1"/>
      <c r="C15" s="29">
        <f>SUM(C13-C14)</f>
        <v>5619132</v>
      </c>
      <c r="D15" s="31"/>
      <c r="E15" s="29">
        <f>SUM(E13-E14)</f>
        <v>5502525</v>
      </c>
      <c r="F15" s="31"/>
      <c r="G15" s="29">
        <f>SUM(G13-G14)</f>
        <v>4121381</v>
      </c>
      <c r="H15" s="31"/>
      <c r="I15" s="29">
        <f>SUM(I13-I14)</f>
        <v>3752779</v>
      </c>
    </row>
    <row r="16" spans="1:9" s="2" customFormat="1" ht="24" customHeight="1">
      <c r="A16" s="23" t="s">
        <v>76</v>
      </c>
      <c r="B16" s="23"/>
      <c r="C16" s="26"/>
      <c r="D16" s="33"/>
      <c r="E16" s="24"/>
      <c r="F16" s="33"/>
      <c r="G16" s="26"/>
      <c r="H16" s="33"/>
      <c r="I16" s="24"/>
    </row>
    <row r="17" spans="1:9" s="2" customFormat="1" ht="24" customHeight="1">
      <c r="A17" s="56" t="s">
        <v>77</v>
      </c>
      <c r="B17" s="57"/>
      <c r="C17" s="58">
        <v>1820860</v>
      </c>
      <c r="D17" s="59"/>
      <c r="E17" s="58">
        <v>913528</v>
      </c>
      <c r="F17" s="60"/>
      <c r="G17" s="58">
        <v>1821013</v>
      </c>
      <c r="H17" s="59"/>
      <c r="I17" s="58">
        <v>913090</v>
      </c>
    </row>
    <row r="18" spans="1:9" s="2" customFormat="1" ht="24" customHeight="1">
      <c r="A18" s="23" t="s">
        <v>78</v>
      </c>
      <c r="B18" s="23"/>
      <c r="C18" s="58">
        <v>377222</v>
      </c>
      <c r="D18" s="53"/>
      <c r="E18" s="58">
        <v>3896</v>
      </c>
      <c r="F18" s="53"/>
      <c r="G18" s="58">
        <v>377222</v>
      </c>
      <c r="H18" s="53"/>
      <c r="I18" s="58">
        <v>3897</v>
      </c>
    </row>
    <row r="19" spans="1:9" s="2" customFormat="1" ht="24" customHeight="1">
      <c r="A19" s="23" t="s">
        <v>79</v>
      </c>
      <c r="B19" s="23"/>
      <c r="C19" s="58">
        <v>355571</v>
      </c>
      <c r="D19" s="53"/>
      <c r="E19" s="58">
        <v>559673</v>
      </c>
      <c r="F19" s="53"/>
      <c r="G19" s="58">
        <v>0</v>
      </c>
      <c r="H19" s="53"/>
      <c r="I19" s="58">
        <v>0</v>
      </c>
    </row>
    <row r="20" spans="1:9" s="2" customFormat="1" ht="24" customHeight="1">
      <c r="A20" s="23" t="s">
        <v>80</v>
      </c>
      <c r="B20" s="23"/>
      <c r="C20" s="58">
        <v>69532</v>
      </c>
      <c r="D20" s="53"/>
      <c r="E20" s="58">
        <v>50140</v>
      </c>
      <c r="F20" s="53"/>
      <c r="G20" s="58">
        <v>1019971</v>
      </c>
      <c r="H20" s="53"/>
      <c r="I20" s="58">
        <v>139240</v>
      </c>
    </row>
    <row r="21" spans="1:9" s="2" customFormat="1" ht="24" customHeight="1">
      <c r="A21" s="23" t="s">
        <v>81</v>
      </c>
      <c r="B21" s="23"/>
      <c r="C21" s="58">
        <v>2429208</v>
      </c>
      <c r="D21" s="53"/>
      <c r="E21" s="58">
        <v>2191097</v>
      </c>
      <c r="F21" s="53"/>
      <c r="G21" s="58">
        <v>1383362</v>
      </c>
      <c r="H21" s="53"/>
      <c r="I21" s="58">
        <v>1392488</v>
      </c>
    </row>
    <row r="22" spans="1:9" s="2" customFormat="1" ht="24" customHeight="1">
      <c r="A22" s="1" t="s">
        <v>82</v>
      </c>
      <c r="B22" s="1"/>
      <c r="C22" s="61">
        <f>SUM(C12,C15,C17:C21)</f>
        <v>40556684</v>
      </c>
      <c r="D22" s="31"/>
      <c r="E22" s="61">
        <f>SUM(E12,E15,E17:E21)</f>
        <v>38888344</v>
      </c>
      <c r="F22" s="31"/>
      <c r="G22" s="61">
        <f>SUM(G12,G15,G17:G21)</f>
        <v>34985919</v>
      </c>
      <c r="H22" s="31"/>
      <c r="I22" s="61">
        <f>SUM(I12,I15,I17:I21)</f>
        <v>32657252</v>
      </c>
    </row>
    <row r="23" spans="1:9" s="2" customFormat="1" ht="24" customHeight="1">
      <c r="A23" s="1" t="s">
        <v>83</v>
      </c>
      <c r="B23" s="1"/>
      <c r="C23" s="62"/>
      <c r="D23" s="31"/>
      <c r="E23" s="30"/>
      <c r="F23" s="31"/>
      <c r="G23" s="62"/>
      <c r="H23" s="31"/>
      <c r="I23" s="30"/>
    </row>
    <row r="24" spans="1:9" s="2" customFormat="1" ht="24" customHeight="1">
      <c r="A24" s="2" t="s">
        <v>84</v>
      </c>
      <c r="C24" s="58">
        <v>7010593</v>
      </c>
      <c r="D24" s="53"/>
      <c r="E24" s="58">
        <v>6360625</v>
      </c>
      <c r="F24" s="53"/>
      <c r="G24" s="58">
        <v>5327168</v>
      </c>
      <c r="H24" s="53"/>
      <c r="I24" s="58">
        <v>4890507</v>
      </c>
    </row>
    <row r="25" spans="1:9" s="2" customFormat="1" ht="24" customHeight="1">
      <c r="A25" s="2" t="s">
        <v>85</v>
      </c>
      <c r="C25" s="58">
        <v>91540</v>
      </c>
      <c r="D25" s="53"/>
      <c r="E25" s="58">
        <v>96190</v>
      </c>
      <c r="F25" s="53"/>
      <c r="G25" s="58">
        <v>32747</v>
      </c>
      <c r="H25" s="53"/>
      <c r="I25" s="58">
        <v>28996</v>
      </c>
    </row>
    <row r="26" spans="1:9" s="2" customFormat="1" ht="24" customHeight="1">
      <c r="A26" s="2" t="s">
        <v>86</v>
      </c>
      <c r="C26" s="58">
        <v>2919378</v>
      </c>
      <c r="D26" s="53"/>
      <c r="E26" s="58">
        <v>2668264</v>
      </c>
      <c r="F26" s="53"/>
      <c r="G26" s="58">
        <v>1780009</v>
      </c>
      <c r="H26" s="53"/>
      <c r="I26" s="58">
        <v>1515944</v>
      </c>
    </row>
    <row r="27" spans="1:9" s="2" customFormat="1" ht="24" customHeight="1">
      <c r="A27" s="2" t="s">
        <v>87</v>
      </c>
      <c r="C27" s="58">
        <v>1335739</v>
      </c>
      <c r="D27" s="53"/>
      <c r="E27" s="58">
        <v>1321875</v>
      </c>
      <c r="F27" s="53"/>
      <c r="G27" s="58">
        <v>1173690</v>
      </c>
      <c r="H27" s="53"/>
      <c r="I27" s="58">
        <v>1163380</v>
      </c>
    </row>
    <row r="28" spans="1:9" s="2" customFormat="1" ht="24" customHeight="1">
      <c r="A28" s="2" t="s">
        <v>88</v>
      </c>
      <c r="C28" s="58">
        <v>-36577</v>
      </c>
      <c r="D28" s="53"/>
      <c r="E28" s="58">
        <v>1297496</v>
      </c>
      <c r="F28" s="53"/>
      <c r="G28" s="58">
        <v>-38466</v>
      </c>
      <c r="H28" s="53"/>
      <c r="I28" s="58">
        <v>1284425</v>
      </c>
    </row>
    <row r="29" spans="1:9" s="2" customFormat="1" ht="24" customHeight="1">
      <c r="A29" s="2" t="s">
        <v>89</v>
      </c>
      <c r="C29" s="58">
        <v>5872754</v>
      </c>
      <c r="D29" s="53"/>
      <c r="E29" s="58">
        <v>4988482</v>
      </c>
      <c r="F29" s="53"/>
      <c r="G29" s="58">
        <v>6762497</v>
      </c>
      <c r="H29" s="53"/>
      <c r="I29" s="58">
        <v>5900880</v>
      </c>
    </row>
    <row r="30" spans="1:9" s="2" customFormat="1" ht="24" customHeight="1">
      <c r="A30" s="38" t="s">
        <v>90</v>
      </c>
      <c r="B30" s="38"/>
      <c r="C30" s="63">
        <f>SUM(C24:C29)</f>
        <v>17193427</v>
      </c>
      <c r="D30" s="64"/>
      <c r="E30" s="63">
        <f>SUM(E24:E29)</f>
        <v>16732932</v>
      </c>
      <c r="F30" s="64"/>
      <c r="G30" s="63">
        <f>SUM(G24:G29)</f>
        <v>15037645</v>
      </c>
      <c r="H30" s="31"/>
      <c r="I30" s="63">
        <f>SUM(I24:I29)</f>
        <v>14784132</v>
      </c>
    </row>
    <row r="31" spans="1:9" s="2" customFormat="1" ht="24" customHeight="1">
      <c r="A31" s="57" t="s">
        <v>91</v>
      </c>
      <c r="B31" s="57"/>
      <c r="C31" s="65">
        <v>8312214</v>
      </c>
      <c r="D31" s="53"/>
      <c r="E31" s="65">
        <v>8157434</v>
      </c>
      <c r="F31" s="53"/>
      <c r="G31" s="65">
        <v>6700765</v>
      </c>
      <c r="H31" s="53"/>
      <c r="I31" s="65">
        <v>6671998</v>
      </c>
    </row>
    <row r="32" spans="1:9" s="2" customFormat="1" ht="24" customHeight="1">
      <c r="A32" s="66" t="s">
        <v>92</v>
      </c>
      <c r="B32" s="66"/>
      <c r="C32" s="30">
        <f>SUM(C22-C30-C31)</f>
        <v>15051043</v>
      </c>
      <c r="D32" s="31"/>
      <c r="E32" s="30">
        <f>SUM(E22-E30-E31)</f>
        <v>13997978</v>
      </c>
      <c r="F32" s="31"/>
      <c r="G32" s="30">
        <f>SUM(G22-G30-G31)</f>
        <v>13247509</v>
      </c>
      <c r="H32" s="31"/>
      <c r="I32" s="30">
        <f>SUM(I22-I30-I31)</f>
        <v>11201122</v>
      </c>
    </row>
    <row r="33" spans="1:9" s="2" customFormat="1" ht="24" customHeight="1">
      <c r="A33" s="32" t="s">
        <v>93</v>
      </c>
      <c r="B33" s="32"/>
      <c r="C33" s="58">
        <v>2958345</v>
      </c>
      <c r="D33" s="53"/>
      <c r="E33" s="58">
        <v>2774395</v>
      </c>
      <c r="F33" s="53"/>
      <c r="G33" s="58">
        <v>2402332</v>
      </c>
      <c r="H33" s="53"/>
      <c r="I33" s="58">
        <v>2252474</v>
      </c>
    </row>
    <row r="34" spans="1:9" s="2" customFormat="1" ht="24" customHeight="1">
      <c r="A34" s="66" t="s">
        <v>94</v>
      </c>
      <c r="B34" s="66"/>
      <c r="C34" s="63">
        <f>SUM(C32-C33)</f>
        <v>12092698</v>
      </c>
      <c r="D34" s="64"/>
      <c r="E34" s="63">
        <f>SUM(E32-E33)</f>
        <v>11223583</v>
      </c>
      <c r="F34" s="64"/>
      <c r="G34" s="63">
        <f>SUM(G32-G33)</f>
        <v>10845177</v>
      </c>
      <c r="H34" s="31"/>
      <c r="I34" s="63">
        <f>SUM(I32-I33)</f>
        <v>8948648</v>
      </c>
    </row>
    <row r="35" spans="1:9" s="2" customFormat="1" ht="24" customHeight="1">
      <c r="A35" s="66"/>
      <c r="B35" s="66"/>
      <c r="C35" s="67"/>
      <c r="D35" s="68"/>
      <c r="E35" s="67"/>
      <c r="F35" s="68"/>
      <c r="G35" s="67"/>
      <c r="H35" s="31"/>
      <c r="I35" s="67"/>
    </row>
    <row r="36" spans="1:9" s="2" customFormat="1" ht="22" customHeight="1">
      <c r="A36" s="1" t="s">
        <v>0</v>
      </c>
      <c r="B36" s="1"/>
      <c r="C36" s="47"/>
      <c r="D36" s="5"/>
      <c r="E36" s="47"/>
      <c r="F36" s="5"/>
      <c r="G36" s="47"/>
      <c r="H36" s="6"/>
      <c r="I36" s="47"/>
    </row>
    <row r="37" spans="1:9" ht="22" customHeight="1">
      <c r="A37" s="4" t="s">
        <v>95</v>
      </c>
      <c r="B37" s="4"/>
      <c r="C37" s="47"/>
      <c r="D37" s="5"/>
      <c r="E37" s="47"/>
      <c r="F37" s="5"/>
      <c r="G37" s="47"/>
      <c r="H37" s="6"/>
      <c r="I37" s="47"/>
    </row>
    <row r="38" spans="1:9" ht="22" customHeight="1">
      <c r="A38" s="4" t="s">
        <v>66</v>
      </c>
      <c r="B38" s="4"/>
      <c r="C38" s="47"/>
      <c r="D38" s="5"/>
      <c r="E38" s="47"/>
      <c r="F38" s="5"/>
      <c r="G38" s="47"/>
      <c r="H38" s="6"/>
      <c r="I38" s="47"/>
    </row>
    <row r="39" spans="1:9" ht="22" customHeight="1">
      <c r="A39" s="8"/>
      <c r="B39" s="8"/>
      <c r="C39" s="47"/>
      <c r="D39" s="5"/>
      <c r="E39" s="47"/>
      <c r="F39" s="5"/>
      <c r="G39" s="48"/>
      <c r="H39" s="6"/>
      <c r="I39" s="49" t="s">
        <v>96</v>
      </c>
    </row>
    <row r="40" spans="1:9" ht="22" customHeight="1">
      <c r="A40" s="8"/>
      <c r="B40" s="8"/>
      <c r="C40" s="50" t="s">
        <v>30</v>
      </c>
      <c r="D40" s="50"/>
      <c r="E40" s="50"/>
      <c r="F40" s="23"/>
      <c r="G40" s="50" t="s">
        <v>67</v>
      </c>
      <c r="H40" s="50"/>
      <c r="I40" s="50"/>
    </row>
    <row r="41" spans="1:9" ht="22" customHeight="1">
      <c r="A41" s="8"/>
      <c r="B41" s="8"/>
      <c r="C41" s="12" t="s">
        <v>6</v>
      </c>
      <c r="D41" s="12"/>
      <c r="E41" s="12"/>
      <c r="F41" s="13"/>
      <c r="G41" s="12" t="s">
        <v>6</v>
      </c>
      <c r="H41" s="12"/>
      <c r="I41" s="12"/>
    </row>
    <row r="42" spans="1:9" ht="22" customHeight="1">
      <c r="A42" s="2"/>
      <c r="B42" s="2"/>
      <c r="C42" s="51">
        <v>2024</v>
      </c>
      <c r="D42" s="16"/>
      <c r="E42" s="51">
        <v>2023</v>
      </c>
      <c r="F42" s="16"/>
      <c r="G42" s="51">
        <v>2024</v>
      </c>
      <c r="H42" s="16"/>
      <c r="I42" s="51">
        <v>2023</v>
      </c>
    </row>
    <row r="43" spans="1:9" s="2" customFormat="1" ht="24" customHeight="1">
      <c r="C43" s="18" t="s">
        <v>11</v>
      </c>
      <c r="D43" s="19"/>
      <c r="E43" s="18" t="s">
        <v>68</v>
      </c>
      <c r="F43" s="20"/>
      <c r="G43" s="18" t="s">
        <v>11</v>
      </c>
      <c r="H43" s="19"/>
      <c r="I43" s="18" t="s">
        <v>68</v>
      </c>
    </row>
    <row r="44" spans="1:9" s="2" customFormat="1" ht="22" customHeight="1">
      <c r="A44" s="66" t="s">
        <v>97</v>
      </c>
      <c r="B44" s="66"/>
      <c r="C44" s="69"/>
      <c r="D44" s="68"/>
      <c r="E44" s="69"/>
      <c r="F44" s="68"/>
      <c r="G44" s="69"/>
      <c r="H44" s="31"/>
      <c r="I44" s="69"/>
    </row>
    <row r="45" spans="1:9" s="2" customFormat="1" ht="22" customHeight="1">
      <c r="A45" s="70" t="s">
        <v>98</v>
      </c>
      <c r="B45" s="70"/>
      <c r="C45" s="69"/>
      <c r="D45" s="68"/>
      <c r="E45" s="69"/>
      <c r="F45" s="68"/>
      <c r="G45" s="69"/>
      <c r="H45" s="31"/>
      <c r="I45" s="69"/>
    </row>
    <row r="46" spans="1:9" s="2" customFormat="1" ht="22" customHeight="1">
      <c r="A46" s="23" t="s">
        <v>99</v>
      </c>
      <c r="B46" s="23"/>
      <c r="C46" s="69"/>
      <c r="D46" s="68"/>
      <c r="E46" s="69"/>
      <c r="F46" s="68"/>
      <c r="G46" s="69"/>
      <c r="H46" s="31"/>
      <c r="I46" s="69"/>
    </row>
    <row r="47" spans="1:9" s="2" customFormat="1" ht="22" customHeight="1">
      <c r="A47" s="34" t="s">
        <v>100</v>
      </c>
      <c r="B47" s="32"/>
      <c r="C47" s="58">
        <v>2732351</v>
      </c>
      <c r="D47" s="71"/>
      <c r="E47" s="58">
        <v>-2201926</v>
      </c>
      <c r="F47" s="71"/>
      <c r="G47" s="58">
        <v>2737572</v>
      </c>
      <c r="H47" s="71"/>
      <c r="I47" s="58">
        <v>-2210355</v>
      </c>
    </row>
    <row r="48" spans="1:9" s="2" customFormat="1" ht="22" customHeight="1">
      <c r="A48" s="2" t="s">
        <v>101</v>
      </c>
      <c r="C48" s="58"/>
      <c r="D48" s="71"/>
      <c r="E48" s="58"/>
      <c r="F48" s="71"/>
      <c r="G48" s="58"/>
      <c r="H48" s="71"/>
      <c r="I48" s="58"/>
    </row>
    <row r="49" spans="1:9" s="2" customFormat="1" ht="22" customHeight="1">
      <c r="A49" s="34" t="s">
        <v>102</v>
      </c>
      <c r="B49" s="32"/>
      <c r="C49" s="58">
        <v>-79025</v>
      </c>
      <c r="D49" s="71"/>
      <c r="E49" s="58">
        <v>25457</v>
      </c>
      <c r="F49" s="71"/>
      <c r="G49" s="58">
        <v>-79025</v>
      </c>
      <c r="H49" s="71"/>
      <c r="I49" s="58">
        <v>25457</v>
      </c>
    </row>
    <row r="50" spans="1:9" s="2" customFormat="1" ht="22" customHeight="1">
      <c r="A50" s="2" t="s">
        <v>103</v>
      </c>
      <c r="C50" s="58">
        <v>-166960</v>
      </c>
      <c r="D50" s="71"/>
      <c r="E50" s="58">
        <v>-282405</v>
      </c>
      <c r="F50" s="71"/>
      <c r="G50" s="58">
        <v>-166960</v>
      </c>
      <c r="H50" s="71"/>
      <c r="I50" s="58">
        <v>-282405</v>
      </c>
    </row>
    <row r="51" spans="1:9" s="2" customFormat="1" ht="22" customHeight="1">
      <c r="A51" s="23" t="s">
        <v>104</v>
      </c>
      <c r="B51" s="23"/>
      <c r="C51" s="58">
        <v>-54981</v>
      </c>
      <c r="D51" s="71"/>
      <c r="E51" s="58">
        <v>233339</v>
      </c>
      <c r="F51" s="71"/>
      <c r="G51" s="58">
        <v>-54981</v>
      </c>
      <c r="H51" s="71"/>
      <c r="I51" s="58">
        <v>233339</v>
      </c>
    </row>
    <row r="52" spans="1:9" s="2" customFormat="1" ht="22" customHeight="1">
      <c r="A52" s="2" t="s">
        <v>105</v>
      </c>
      <c r="C52" s="58"/>
      <c r="D52" s="71"/>
      <c r="E52" s="58"/>
      <c r="F52" s="71"/>
      <c r="G52" s="58"/>
      <c r="H52" s="71"/>
      <c r="I52" s="58"/>
    </row>
    <row r="53" spans="1:9" s="2" customFormat="1" ht="22" customHeight="1">
      <c r="A53" s="34" t="s">
        <v>106</v>
      </c>
      <c r="B53" s="32"/>
      <c r="C53" s="58">
        <v>2906935</v>
      </c>
      <c r="D53" s="71"/>
      <c r="E53" s="58">
        <v>-4042677</v>
      </c>
      <c r="F53" s="71"/>
      <c r="G53" s="58">
        <v>0</v>
      </c>
      <c r="H53" s="71"/>
      <c r="I53" s="58">
        <v>0</v>
      </c>
    </row>
    <row r="54" spans="1:9" s="2" customFormat="1" ht="22" customHeight="1">
      <c r="A54" s="2" t="s">
        <v>107</v>
      </c>
      <c r="C54" s="58"/>
      <c r="D54" s="71"/>
      <c r="E54" s="58"/>
      <c r="F54" s="71"/>
      <c r="G54" s="58"/>
      <c r="H54" s="71"/>
      <c r="I54" s="58"/>
    </row>
    <row r="55" spans="1:9" s="2" customFormat="1" ht="22" customHeight="1">
      <c r="A55" s="34" t="s">
        <v>106</v>
      </c>
      <c r="C55" s="58">
        <v>-502082</v>
      </c>
      <c r="D55" s="71"/>
      <c r="E55" s="58">
        <v>450198</v>
      </c>
      <c r="F55" s="71"/>
      <c r="G55" s="58">
        <v>-503126</v>
      </c>
      <c r="H55" s="71"/>
      <c r="I55" s="58">
        <v>451884</v>
      </c>
    </row>
    <row r="56" spans="1:9" s="2" customFormat="1" ht="22" customHeight="1">
      <c r="A56" s="70" t="s">
        <v>108</v>
      </c>
      <c r="B56" s="70"/>
      <c r="C56" s="58"/>
      <c r="D56" s="71"/>
      <c r="E56" s="58"/>
      <c r="F56" s="71"/>
      <c r="G56" s="58"/>
      <c r="H56" s="71"/>
      <c r="I56" s="58"/>
    </row>
    <row r="57" spans="1:9" s="2" customFormat="1" ht="22" customHeight="1">
      <c r="A57" s="2" t="s">
        <v>109</v>
      </c>
      <c r="C57" s="58"/>
      <c r="D57" s="71"/>
      <c r="E57" s="58"/>
      <c r="F57" s="71"/>
      <c r="G57" s="58"/>
      <c r="H57" s="71"/>
      <c r="I57" s="58"/>
    </row>
    <row r="58" spans="1:9" s="2" customFormat="1" ht="22" customHeight="1">
      <c r="A58" s="34" t="s">
        <v>110</v>
      </c>
      <c r="B58" s="32"/>
      <c r="C58" s="58">
        <v>789982</v>
      </c>
      <c r="D58" s="71"/>
      <c r="E58" s="58">
        <v>-790749</v>
      </c>
      <c r="F58" s="71"/>
      <c r="G58" s="58">
        <v>789982</v>
      </c>
      <c r="H58" s="71"/>
      <c r="I58" s="58">
        <v>-790749</v>
      </c>
    </row>
    <row r="59" spans="1:9" s="2" customFormat="1" ht="22" customHeight="1">
      <c r="A59" s="32" t="s">
        <v>111</v>
      </c>
      <c r="B59" s="32"/>
      <c r="C59" s="58"/>
      <c r="D59" s="71"/>
      <c r="E59" s="58"/>
      <c r="F59" s="71"/>
      <c r="G59" s="58"/>
      <c r="H59" s="71"/>
      <c r="I59" s="58"/>
    </row>
    <row r="60" spans="1:9" s="2" customFormat="1" ht="22" customHeight="1">
      <c r="A60" s="34" t="s">
        <v>112</v>
      </c>
      <c r="B60" s="32"/>
      <c r="C60" s="58">
        <v>220</v>
      </c>
      <c r="D60" s="71"/>
      <c r="E60" s="58">
        <v>0</v>
      </c>
      <c r="F60" s="71"/>
      <c r="G60" s="58">
        <v>220</v>
      </c>
      <c r="H60" s="71"/>
      <c r="I60" s="58">
        <v>0</v>
      </c>
    </row>
    <row r="61" spans="1:9" s="2" customFormat="1" ht="22" customHeight="1">
      <c r="A61" s="32" t="s">
        <v>113</v>
      </c>
      <c r="B61" s="32"/>
      <c r="C61" s="58">
        <v>-204673</v>
      </c>
      <c r="D61" s="71"/>
      <c r="E61" s="58">
        <v>628054</v>
      </c>
      <c r="F61" s="71"/>
      <c r="G61" s="58">
        <v>-204673</v>
      </c>
      <c r="H61" s="71"/>
      <c r="I61" s="58">
        <v>628054</v>
      </c>
    </row>
    <row r="62" spans="1:9" s="2" customFormat="1" ht="22" customHeight="1">
      <c r="A62" s="2" t="s">
        <v>105</v>
      </c>
      <c r="C62" s="58"/>
      <c r="D62" s="71"/>
      <c r="E62" s="58"/>
      <c r="F62" s="71"/>
      <c r="G62" s="58"/>
      <c r="H62" s="71"/>
      <c r="I62" s="58"/>
    </row>
    <row r="63" spans="1:9" s="2" customFormat="1" ht="22" customHeight="1">
      <c r="A63" s="34" t="s">
        <v>114</v>
      </c>
      <c r="B63" s="32"/>
      <c r="C63" s="58">
        <v>738951</v>
      </c>
      <c r="D63" s="71"/>
      <c r="E63" s="58">
        <v>-470502</v>
      </c>
      <c r="F63" s="71"/>
      <c r="G63" s="58">
        <v>0</v>
      </c>
      <c r="H63" s="71"/>
      <c r="I63" s="58">
        <v>0</v>
      </c>
    </row>
    <row r="64" spans="1:9" s="2" customFormat="1" ht="22" customHeight="1">
      <c r="A64" s="32" t="s">
        <v>107</v>
      </c>
      <c r="B64" s="32"/>
      <c r="C64" s="58"/>
      <c r="D64" s="71"/>
      <c r="E64" s="58"/>
      <c r="F64" s="71"/>
      <c r="G64" s="58"/>
      <c r="H64" s="71"/>
      <c r="I64" s="58"/>
    </row>
    <row r="65" spans="1:9" s="2" customFormat="1" ht="22" customHeight="1">
      <c r="A65" s="34" t="s">
        <v>114</v>
      </c>
      <c r="C65" s="58">
        <v>-117106</v>
      </c>
      <c r="D65" s="71"/>
      <c r="E65" s="58">
        <v>32539</v>
      </c>
      <c r="F65" s="71"/>
      <c r="G65" s="58">
        <v>-117106</v>
      </c>
      <c r="H65" s="71"/>
      <c r="I65" s="58">
        <v>32539</v>
      </c>
    </row>
    <row r="66" spans="1:9" s="2" customFormat="1" ht="22" customHeight="1">
      <c r="A66" s="38" t="s">
        <v>115</v>
      </c>
      <c r="B66" s="38"/>
      <c r="C66" s="65">
        <f>SUM(C47:C65)</f>
        <v>6043612</v>
      </c>
      <c r="D66" s="55"/>
      <c r="E66" s="65">
        <f>SUM(E47:E65)</f>
        <v>-6418672</v>
      </c>
      <c r="F66" s="55"/>
      <c r="G66" s="65">
        <f>SUM(G47:G65)</f>
        <v>2401903</v>
      </c>
      <c r="H66" s="55"/>
      <c r="I66" s="65">
        <f>SUM(I47:I65)</f>
        <v>-1912236</v>
      </c>
    </row>
    <row r="67" spans="1:9" s="2" customFormat="1" ht="22" customHeight="1">
      <c r="C67" s="72"/>
      <c r="D67" s="64"/>
      <c r="E67" s="72"/>
      <c r="F67" s="31"/>
      <c r="G67" s="72"/>
      <c r="H67" s="54"/>
      <c r="I67" s="72"/>
    </row>
    <row r="68" spans="1:9" s="2" customFormat="1" ht="22" customHeight="1" thickBot="1">
      <c r="A68" s="38" t="s">
        <v>116</v>
      </c>
      <c r="B68" s="38"/>
      <c r="C68" s="73">
        <f>SUM(C34+C66)</f>
        <v>18136310</v>
      </c>
      <c r="D68" s="64"/>
      <c r="E68" s="73">
        <f>SUM(E34+E66)</f>
        <v>4804911</v>
      </c>
      <c r="F68" s="31"/>
      <c r="G68" s="73">
        <f>SUM(G34+G66)</f>
        <v>13247080</v>
      </c>
      <c r="H68" s="54"/>
      <c r="I68" s="73">
        <f>SUM(I34+I66)</f>
        <v>7036412</v>
      </c>
    </row>
    <row r="69" spans="1:9" s="2" customFormat="1" ht="22" customHeight="1" thickTop="1">
      <c r="C69" s="74"/>
      <c r="D69" s="75"/>
      <c r="E69" s="74"/>
      <c r="F69" s="76"/>
      <c r="G69" s="74"/>
      <c r="H69" s="75"/>
      <c r="I69" s="74"/>
    </row>
    <row r="70" spans="1:9" s="2" customFormat="1" ht="22" customHeight="1">
      <c r="A70" s="1" t="s">
        <v>117</v>
      </c>
      <c r="B70" s="1"/>
      <c r="C70" s="58"/>
      <c r="D70" s="77"/>
      <c r="E70" s="58"/>
      <c r="F70" s="31"/>
      <c r="G70" s="58"/>
      <c r="H70" s="77"/>
      <c r="I70" s="58"/>
    </row>
    <row r="71" spans="1:9" s="2" customFormat="1" ht="22" customHeight="1" thickBot="1">
      <c r="A71" s="32" t="s">
        <v>118</v>
      </c>
      <c r="B71" s="32"/>
      <c r="C71" s="58">
        <v>11107315</v>
      </c>
      <c r="D71" s="55"/>
      <c r="E71" s="58">
        <v>10282170</v>
      </c>
      <c r="F71" s="31"/>
      <c r="G71" s="78">
        <v>10845177</v>
      </c>
      <c r="H71" s="54"/>
      <c r="I71" s="78">
        <v>8948648</v>
      </c>
    </row>
    <row r="72" spans="1:9" s="2" customFormat="1" ht="22" customHeight="1" thickTop="1">
      <c r="A72" s="32" t="s">
        <v>119</v>
      </c>
      <c r="B72" s="32"/>
      <c r="C72" s="79">
        <v>985383</v>
      </c>
      <c r="D72" s="55"/>
      <c r="E72" s="79">
        <v>941413</v>
      </c>
      <c r="F72" s="31"/>
      <c r="G72" s="58"/>
      <c r="H72" s="77"/>
      <c r="I72" s="58"/>
    </row>
    <row r="73" spans="1:9" s="2" customFormat="1" ht="22" customHeight="1" thickBot="1">
      <c r="C73" s="80">
        <f>SUM(C71:C72)</f>
        <v>12092698</v>
      </c>
      <c r="D73" s="75"/>
      <c r="E73" s="80">
        <f>SUM(E71:E72)</f>
        <v>11223583</v>
      </c>
      <c r="F73" s="75"/>
      <c r="G73" s="74"/>
      <c r="H73" s="75"/>
      <c r="I73" s="74"/>
    </row>
    <row r="74" spans="1:9" s="2" customFormat="1" ht="22" customHeight="1" thickTop="1">
      <c r="A74" s="38" t="s">
        <v>120</v>
      </c>
      <c r="B74" s="38"/>
      <c r="C74" s="24"/>
      <c r="D74" s="33"/>
      <c r="E74" s="24"/>
      <c r="F74" s="31"/>
      <c r="G74" s="58"/>
      <c r="H74" s="77"/>
      <c r="I74" s="58"/>
    </row>
    <row r="75" spans="1:9" s="2" customFormat="1" ht="22" customHeight="1" thickBot="1">
      <c r="A75" s="32" t="s">
        <v>118</v>
      </c>
      <c r="B75" s="32"/>
      <c r="C75" s="26">
        <v>17150927</v>
      </c>
      <c r="D75" s="55"/>
      <c r="E75" s="26">
        <v>3863498</v>
      </c>
      <c r="F75" s="31"/>
      <c r="G75" s="78">
        <v>13247080</v>
      </c>
      <c r="H75" s="54"/>
      <c r="I75" s="78">
        <v>7036412</v>
      </c>
    </row>
    <row r="76" spans="1:9" s="2" customFormat="1" ht="22" customHeight="1" thickTop="1">
      <c r="A76" s="32" t="s">
        <v>119</v>
      </c>
      <c r="B76" s="32"/>
      <c r="C76" s="79">
        <v>985383</v>
      </c>
      <c r="D76" s="55"/>
      <c r="E76" s="79">
        <v>941413</v>
      </c>
      <c r="F76" s="31"/>
      <c r="G76" s="26"/>
      <c r="H76" s="54"/>
      <c r="I76" s="26"/>
    </row>
    <row r="77" spans="1:9" ht="22" customHeight="1" thickBot="1">
      <c r="C77" s="78">
        <f>SUM(C75:C76)</f>
        <v>18136310</v>
      </c>
      <c r="D77" s="54"/>
      <c r="E77" s="78">
        <f>SUM(E75:E76)</f>
        <v>4804911</v>
      </c>
      <c r="F77" s="31"/>
      <c r="G77" s="30"/>
      <c r="H77" s="31"/>
      <c r="I77" s="30"/>
    </row>
    <row r="78" spans="1:9" ht="22" customHeight="1" thickTop="1">
      <c r="A78" s="38" t="s">
        <v>121</v>
      </c>
      <c r="B78" s="38"/>
      <c r="C78" s="81"/>
      <c r="D78" s="82"/>
      <c r="E78" s="81"/>
      <c r="F78" s="31"/>
      <c r="G78" s="81"/>
      <c r="H78" s="31"/>
      <c r="I78" s="81"/>
    </row>
    <row r="79" spans="1:9" ht="22" customHeight="1" thickBot="1">
      <c r="A79" s="34" t="s">
        <v>122</v>
      </c>
      <c r="B79" s="32"/>
      <c r="C79" s="83">
        <v>0.79</v>
      </c>
      <c r="D79" s="84"/>
      <c r="E79" s="83">
        <v>0.74</v>
      </c>
      <c r="F79" s="84"/>
      <c r="G79" s="83">
        <v>0.78</v>
      </c>
      <c r="H79" s="84"/>
      <c r="I79" s="83">
        <v>0.64</v>
      </c>
    </row>
    <row r="80" spans="1:9" s="2" customFormat="1" ht="22" customHeight="1" thickTop="1">
      <c r="A80" s="23"/>
      <c r="B80" s="23"/>
      <c r="C80" s="85"/>
      <c r="D80" s="68"/>
      <c r="E80" s="85"/>
      <c r="F80" s="68"/>
      <c r="G80" s="69"/>
      <c r="H80" s="31"/>
      <c r="I80" s="69"/>
    </row>
    <row r="81" spans="1:9" s="2" customFormat="1" ht="22" customHeight="1">
      <c r="C81" s="85"/>
      <c r="D81" s="68"/>
      <c r="E81" s="85"/>
      <c r="F81" s="68"/>
      <c r="G81" s="69"/>
      <c r="H81" s="31"/>
      <c r="I81" s="69"/>
    </row>
    <row r="82" spans="1:9" s="2" customFormat="1" ht="22" customHeight="1">
      <c r="C82" s="85"/>
      <c r="D82" s="68"/>
      <c r="E82" s="85"/>
      <c r="F82" s="68"/>
      <c r="G82" s="85"/>
      <c r="H82" s="31"/>
      <c r="I82" s="85"/>
    </row>
    <row r="83" spans="1:9" s="2" customFormat="1" ht="22" customHeight="1">
      <c r="B83" s="41"/>
      <c r="C83" s="86"/>
      <c r="D83" s="42"/>
      <c r="E83" s="42"/>
      <c r="F83" s="42"/>
      <c r="G83" s="42"/>
      <c r="H83" s="42"/>
      <c r="I83" s="42"/>
    </row>
    <row r="84" spans="1:9" s="2" customFormat="1" ht="22" customHeight="1">
      <c r="B84" s="41"/>
      <c r="C84" s="86"/>
      <c r="D84" s="43" t="s">
        <v>62</v>
      </c>
      <c r="E84" s="43"/>
      <c r="F84" s="43"/>
      <c r="G84" s="43"/>
      <c r="H84" s="43"/>
      <c r="I84" s="43"/>
    </row>
    <row r="85" spans="1:9" s="2" customFormat="1" ht="22" customHeight="1">
      <c r="B85" s="41"/>
      <c r="C85" s="86"/>
      <c r="D85" s="44" t="s">
        <v>63</v>
      </c>
      <c r="E85" s="44"/>
      <c r="F85" s="44"/>
      <c r="G85" s="44"/>
      <c r="H85" s="44"/>
      <c r="I85" s="44"/>
    </row>
    <row r="86" spans="1:9" s="2" customFormat="1" ht="23.4" customHeight="1">
      <c r="B86" s="41"/>
      <c r="C86" s="86"/>
      <c r="D86" s="87"/>
      <c r="E86" s="87"/>
      <c r="F86" s="87"/>
      <c r="G86" s="87" t="s">
        <v>64</v>
      </c>
      <c r="H86" s="87"/>
      <c r="I86" s="87"/>
    </row>
    <row r="87" spans="1:9" s="2" customFormat="1" ht="24" customHeight="1">
      <c r="A87" s="1" t="s">
        <v>0</v>
      </c>
      <c r="B87" s="1"/>
      <c r="C87" s="46"/>
      <c r="D87" s="3"/>
      <c r="E87" s="46"/>
      <c r="F87" s="3"/>
      <c r="G87" s="46"/>
      <c r="H87" s="3"/>
      <c r="I87" s="46"/>
    </row>
    <row r="88" spans="1:9" ht="24" customHeight="1">
      <c r="A88" s="4" t="s">
        <v>65</v>
      </c>
      <c r="B88" s="4"/>
      <c r="C88" s="47"/>
      <c r="D88" s="5"/>
      <c r="E88" s="47"/>
      <c r="F88" s="5"/>
      <c r="G88" s="47"/>
      <c r="H88" s="6"/>
      <c r="I88" s="47"/>
    </row>
    <row r="89" spans="1:9" ht="24" customHeight="1">
      <c r="A89" s="4" t="s">
        <v>123</v>
      </c>
      <c r="B89" s="4"/>
      <c r="C89" s="47"/>
      <c r="D89" s="5"/>
      <c r="E89" s="47"/>
      <c r="F89" s="5"/>
      <c r="G89" s="47"/>
      <c r="H89" s="6"/>
      <c r="I89" s="47"/>
    </row>
    <row r="90" spans="1:9" ht="24" customHeight="1">
      <c r="A90" s="8"/>
      <c r="B90" s="8"/>
      <c r="C90" s="47"/>
      <c r="D90" s="5"/>
      <c r="E90" s="47"/>
      <c r="F90" s="5"/>
      <c r="G90" s="48"/>
      <c r="H90" s="6"/>
      <c r="I90" s="49" t="s">
        <v>3</v>
      </c>
    </row>
    <row r="91" spans="1:9" ht="24" customHeight="1">
      <c r="A91" s="8"/>
      <c r="B91" s="8"/>
      <c r="C91" s="50" t="s">
        <v>30</v>
      </c>
      <c r="D91" s="50"/>
      <c r="E91" s="50"/>
      <c r="F91" s="23"/>
      <c r="G91" s="50" t="s">
        <v>67</v>
      </c>
      <c r="H91" s="50"/>
      <c r="I91" s="50"/>
    </row>
    <row r="92" spans="1:9" ht="24" customHeight="1">
      <c r="A92" s="8"/>
      <c r="B92" s="8"/>
      <c r="C92" s="12" t="s">
        <v>6</v>
      </c>
      <c r="D92" s="12"/>
      <c r="E92" s="12"/>
      <c r="F92" s="13"/>
      <c r="G92" s="12" t="s">
        <v>6</v>
      </c>
      <c r="H92" s="12"/>
      <c r="I92" s="12"/>
    </row>
    <row r="93" spans="1:9" s="2" customFormat="1" ht="24" customHeight="1">
      <c r="C93" s="51">
        <v>2024</v>
      </c>
      <c r="D93" s="16"/>
      <c r="E93" s="51">
        <v>2023</v>
      </c>
      <c r="F93" s="16"/>
      <c r="G93" s="51">
        <v>2024</v>
      </c>
      <c r="H93" s="16"/>
      <c r="I93" s="51">
        <v>2023</v>
      </c>
    </row>
    <row r="94" spans="1:9" s="2" customFormat="1" ht="24" customHeight="1">
      <c r="C94" s="18" t="s">
        <v>11</v>
      </c>
      <c r="D94" s="19"/>
      <c r="E94" s="18" t="s">
        <v>68</v>
      </c>
      <c r="F94" s="20"/>
      <c r="G94" s="18" t="s">
        <v>11</v>
      </c>
      <c r="H94" s="19"/>
      <c r="I94" s="18" t="s">
        <v>68</v>
      </c>
    </row>
    <row r="95" spans="1:9" s="2" customFormat="1" ht="24" customHeight="1">
      <c r="A95" s="38" t="s">
        <v>69</v>
      </c>
      <c r="B95" s="38"/>
      <c r="C95" s="52"/>
      <c r="D95" s="16"/>
      <c r="E95" s="52"/>
      <c r="F95" s="16"/>
      <c r="G95" s="52"/>
      <c r="H95" s="16"/>
      <c r="I95" s="52"/>
    </row>
    <row r="96" spans="1:9" s="2" customFormat="1" ht="24" customHeight="1">
      <c r="A96" s="2" t="s">
        <v>70</v>
      </c>
      <c r="C96" s="24">
        <v>123880809</v>
      </c>
      <c r="D96" s="53"/>
      <c r="E96" s="24">
        <v>110628045</v>
      </c>
      <c r="F96" s="53"/>
      <c r="G96" s="24">
        <v>112069838</v>
      </c>
      <c r="H96" s="53"/>
      <c r="I96" s="24">
        <v>98971713</v>
      </c>
    </row>
    <row r="97" spans="1:9" s="2" customFormat="1" ht="24" customHeight="1">
      <c r="A97" s="23" t="s">
        <v>71</v>
      </c>
      <c r="B97" s="23"/>
      <c r="C97" s="24">
        <v>34378618</v>
      </c>
      <c r="D97" s="53"/>
      <c r="E97" s="24">
        <v>27570466</v>
      </c>
      <c r="F97" s="53"/>
      <c r="G97" s="24">
        <v>33295696</v>
      </c>
      <c r="H97" s="53"/>
      <c r="I97" s="24">
        <v>26518050</v>
      </c>
    </row>
    <row r="98" spans="1:9" s="2" customFormat="1" ht="24" customHeight="1">
      <c r="A98" s="1" t="s">
        <v>72</v>
      </c>
      <c r="B98" s="1"/>
      <c r="C98" s="29">
        <f>SUM(C96-C97)</f>
        <v>89502191</v>
      </c>
      <c r="D98" s="31"/>
      <c r="E98" s="29">
        <f>SUM(E96-E97)</f>
        <v>83057579</v>
      </c>
      <c r="F98" s="31"/>
      <c r="G98" s="29">
        <f>SUM(G96-G97)</f>
        <v>78774142</v>
      </c>
      <c r="H98" s="54"/>
      <c r="I98" s="29">
        <f>SUM(I96-I97)</f>
        <v>72453663</v>
      </c>
    </row>
    <row r="99" spans="1:9" s="2" customFormat="1" ht="24" customHeight="1">
      <c r="A99" s="23" t="s">
        <v>73</v>
      </c>
      <c r="B99" s="23"/>
      <c r="C99" s="24">
        <v>22867538</v>
      </c>
      <c r="D99" s="55"/>
      <c r="E99" s="24">
        <v>21303077</v>
      </c>
      <c r="F99" s="55"/>
      <c r="G99" s="24">
        <v>16070765</v>
      </c>
      <c r="H99" s="55"/>
      <c r="I99" s="24">
        <v>15422684</v>
      </c>
    </row>
    <row r="100" spans="1:9" s="2" customFormat="1" ht="24" customHeight="1">
      <c r="A100" s="23" t="s">
        <v>74</v>
      </c>
      <c r="B100" s="23"/>
      <c r="C100" s="24">
        <v>6394208</v>
      </c>
      <c r="D100" s="53"/>
      <c r="E100" s="24">
        <v>5865101</v>
      </c>
      <c r="F100" s="53"/>
      <c r="G100" s="24">
        <v>3921616</v>
      </c>
      <c r="H100" s="53"/>
      <c r="I100" s="24">
        <v>3897897</v>
      </c>
    </row>
    <row r="101" spans="1:9" s="2" customFormat="1" ht="24" customHeight="1">
      <c r="A101" s="1" t="s">
        <v>75</v>
      </c>
      <c r="B101" s="1"/>
      <c r="C101" s="29">
        <f>SUM(C99-C100)</f>
        <v>16473330</v>
      </c>
      <c r="D101" s="31"/>
      <c r="E101" s="29">
        <f>SUM(E99-E100)</f>
        <v>15437976</v>
      </c>
      <c r="F101" s="31"/>
      <c r="G101" s="29">
        <f>SUM(G99-G100)</f>
        <v>12149149</v>
      </c>
      <c r="H101" s="31"/>
      <c r="I101" s="29">
        <f>SUM(I99-I100)</f>
        <v>11524787</v>
      </c>
    </row>
    <row r="102" spans="1:9" s="2" customFormat="1" ht="24" customHeight="1">
      <c r="A102" s="23" t="s">
        <v>76</v>
      </c>
      <c r="B102" s="23"/>
      <c r="C102" s="26"/>
      <c r="D102" s="33"/>
      <c r="E102" s="24"/>
      <c r="F102" s="33"/>
      <c r="G102" s="26"/>
      <c r="H102" s="33"/>
      <c r="I102" s="24"/>
    </row>
    <row r="103" spans="1:9" s="2" customFormat="1" ht="24" customHeight="1">
      <c r="A103" s="56" t="s">
        <v>77</v>
      </c>
      <c r="B103" s="57"/>
      <c r="C103" s="58">
        <v>5009504</v>
      </c>
      <c r="D103" s="59"/>
      <c r="E103" s="58">
        <v>4033511</v>
      </c>
      <c r="F103" s="60"/>
      <c r="G103" s="58">
        <v>5009787</v>
      </c>
      <c r="H103" s="59"/>
      <c r="I103" s="58">
        <v>4032563</v>
      </c>
    </row>
    <row r="104" spans="1:9" s="2" customFormat="1" ht="24" customHeight="1">
      <c r="A104" s="23" t="s">
        <v>78</v>
      </c>
      <c r="B104" s="23"/>
      <c r="C104" s="58">
        <v>617738</v>
      </c>
      <c r="D104" s="53"/>
      <c r="E104" s="58">
        <v>199192</v>
      </c>
      <c r="F104" s="53"/>
      <c r="G104" s="58">
        <v>560174</v>
      </c>
      <c r="H104" s="53"/>
      <c r="I104" s="58">
        <v>160517</v>
      </c>
    </row>
    <row r="105" spans="1:9" s="2" customFormat="1" ht="24" customHeight="1">
      <c r="A105" s="23" t="s">
        <v>79</v>
      </c>
      <c r="B105" s="23"/>
      <c r="C105" s="58">
        <v>1227718</v>
      </c>
      <c r="D105" s="53"/>
      <c r="E105" s="58">
        <v>1092062</v>
      </c>
      <c r="F105" s="53"/>
      <c r="G105" s="58">
        <v>0</v>
      </c>
      <c r="H105" s="53"/>
      <c r="I105" s="58">
        <v>0</v>
      </c>
    </row>
    <row r="106" spans="1:9" s="2" customFormat="1" ht="24" customHeight="1">
      <c r="A106" s="23" t="s">
        <v>80</v>
      </c>
      <c r="B106" s="23"/>
      <c r="C106" s="58">
        <v>343226</v>
      </c>
      <c r="D106" s="53"/>
      <c r="E106" s="58">
        <v>285548</v>
      </c>
      <c r="F106" s="53"/>
      <c r="G106" s="58">
        <v>4318455</v>
      </c>
      <c r="H106" s="53"/>
      <c r="I106" s="58">
        <v>3221716</v>
      </c>
    </row>
    <row r="107" spans="1:9" s="2" customFormat="1" ht="24" customHeight="1">
      <c r="A107" s="23" t="s">
        <v>81</v>
      </c>
      <c r="B107" s="23"/>
      <c r="C107" s="58">
        <v>7535067</v>
      </c>
      <c r="D107" s="53"/>
      <c r="E107" s="58">
        <v>5769228</v>
      </c>
      <c r="F107" s="53"/>
      <c r="G107" s="58">
        <v>4412149</v>
      </c>
      <c r="H107" s="53"/>
      <c r="I107" s="58">
        <v>3418111</v>
      </c>
    </row>
    <row r="108" spans="1:9" s="2" customFormat="1" ht="24" customHeight="1">
      <c r="A108" s="1" t="s">
        <v>82</v>
      </c>
      <c r="B108" s="1"/>
      <c r="C108" s="61">
        <f>SUM(C98,C101,C103:C107)</f>
        <v>120708774</v>
      </c>
      <c r="D108" s="31"/>
      <c r="E108" s="61">
        <f>SUM(E98,E101,E103:E107)</f>
        <v>109875096</v>
      </c>
      <c r="F108" s="31"/>
      <c r="G108" s="61">
        <f>SUM(G98,G101,G103:G107)</f>
        <v>105223856</v>
      </c>
      <c r="H108" s="31"/>
      <c r="I108" s="61">
        <f>SUM(I98,I101,I103:I107)</f>
        <v>94811357</v>
      </c>
    </row>
    <row r="109" spans="1:9" s="2" customFormat="1" ht="24" customHeight="1">
      <c r="A109" s="1" t="s">
        <v>83</v>
      </c>
      <c r="B109" s="1"/>
      <c r="C109" s="62"/>
      <c r="D109" s="31"/>
      <c r="E109" s="30"/>
      <c r="F109" s="31"/>
      <c r="G109" s="62"/>
      <c r="H109" s="31"/>
      <c r="I109" s="30"/>
    </row>
    <row r="110" spans="1:9" s="2" customFormat="1" ht="24" customHeight="1">
      <c r="A110" s="2" t="s">
        <v>84</v>
      </c>
      <c r="C110" s="58">
        <v>20254814</v>
      </c>
      <c r="D110" s="53"/>
      <c r="E110" s="58">
        <v>19319310</v>
      </c>
      <c r="F110" s="53"/>
      <c r="G110" s="58">
        <v>15048368</v>
      </c>
      <c r="H110" s="53"/>
      <c r="I110" s="58">
        <v>14767569</v>
      </c>
    </row>
    <row r="111" spans="1:9" s="2" customFormat="1" ht="24" customHeight="1">
      <c r="A111" s="2" t="s">
        <v>85</v>
      </c>
      <c r="C111" s="58">
        <v>252438</v>
      </c>
      <c r="D111" s="53"/>
      <c r="E111" s="58">
        <v>282147</v>
      </c>
      <c r="F111" s="53"/>
      <c r="G111" s="58">
        <v>53209</v>
      </c>
      <c r="H111" s="53"/>
      <c r="I111" s="58">
        <v>61378</v>
      </c>
    </row>
    <row r="112" spans="1:9" s="2" customFormat="1" ht="24" customHeight="1">
      <c r="A112" s="2" t="s">
        <v>86</v>
      </c>
      <c r="C112" s="58">
        <v>7854338</v>
      </c>
      <c r="D112" s="53"/>
      <c r="E112" s="58">
        <v>7563760</v>
      </c>
      <c r="F112" s="53"/>
      <c r="G112" s="58">
        <v>4515392</v>
      </c>
      <c r="H112" s="53"/>
      <c r="I112" s="58">
        <v>4166251</v>
      </c>
    </row>
    <row r="113" spans="1:9" s="2" customFormat="1" ht="24" customHeight="1">
      <c r="A113" s="2" t="s">
        <v>87</v>
      </c>
      <c r="C113" s="58">
        <v>4018585</v>
      </c>
      <c r="D113" s="53"/>
      <c r="E113" s="58">
        <v>3734522</v>
      </c>
      <c r="F113" s="53"/>
      <c r="G113" s="58">
        <v>3529992</v>
      </c>
      <c r="H113" s="53"/>
      <c r="I113" s="58">
        <v>3265210</v>
      </c>
    </row>
    <row r="114" spans="1:9" s="2" customFormat="1" ht="24" customHeight="1">
      <c r="A114" s="2" t="s">
        <v>124</v>
      </c>
      <c r="C114" s="58">
        <v>5365504</v>
      </c>
      <c r="D114" s="53"/>
      <c r="E114" s="58">
        <v>2154112</v>
      </c>
      <c r="F114" s="53"/>
      <c r="G114" s="58">
        <v>5354583</v>
      </c>
      <c r="H114" s="53"/>
      <c r="I114" s="58">
        <v>2222305</v>
      </c>
    </row>
    <row r="115" spans="1:9" s="2" customFormat="1" ht="24" customHeight="1">
      <c r="A115" s="2" t="s">
        <v>89</v>
      </c>
      <c r="C115" s="58">
        <v>13615778</v>
      </c>
      <c r="D115" s="53"/>
      <c r="E115" s="58">
        <v>11357586</v>
      </c>
      <c r="F115" s="53"/>
      <c r="G115" s="58">
        <v>16480385</v>
      </c>
      <c r="H115" s="53"/>
      <c r="I115" s="58">
        <v>14393499</v>
      </c>
    </row>
    <row r="116" spans="1:9" s="2" customFormat="1" ht="24" customHeight="1">
      <c r="A116" s="38" t="s">
        <v>90</v>
      </c>
      <c r="B116" s="38"/>
      <c r="C116" s="63">
        <f>SUM(C110:C115)</f>
        <v>51361457</v>
      </c>
      <c r="D116" s="64"/>
      <c r="E116" s="63">
        <f>SUM(E110:E115)</f>
        <v>44411437</v>
      </c>
      <c r="F116" s="64"/>
      <c r="G116" s="63">
        <f>SUM(G110:G115)</f>
        <v>44981929</v>
      </c>
      <c r="H116" s="31"/>
      <c r="I116" s="63">
        <f>SUM(I110:I115)</f>
        <v>38876212</v>
      </c>
    </row>
    <row r="117" spans="1:9" s="2" customFormat="1" ht="24" customHeight="1">
      <c r="A117" s="57" t="s">
        <v>91</v>
      </c>
      <c r="B117" s="57"/>
      <c r="C117" s="65">
        <v>24344685</v>
      </c>
      <c r="D117" s="53"/>
      <c r="E117" s="65">
        <v>24015439</v>
      </c>
      <c r="F117" s="53"/>
      <c r="G117" s="65">
        <v>19204980</v>
      </c>
      <c r="H117" s="53"/>
      <c r="I117" s="65">
        <v>19700171</v>
      </c>
    </row>
    <row r="118" spans="1:9" s="2" customFormat="1" ht="24" customHeight="1">
      <c r="A118" s="66" t="s">
        <v>92</v>
      </c>
      <c r="B118" s="66"/>
      <c r="C118" s="30">
        <f>SUM(C108-C116-C117)</f>
        <v>45002632</v>
      </c>
      <c r="D118" s="31"/>
      <c r="E118" s="30">
        <f>SUM(E108-E116-E117)</f>
        <v>41448220</v>
      </c>
      <c r="F118" s="31"/>
      <c r="G118" s="30">
        <f>SUM(G108-G116-G117)</f>
        <v>41036947</v>
      </c>
      <c r="H118" s="31"/>
      <c r="I118" s="30">
        <f>SUM(I108-I116-I117)</f>
        <v>36234974</v>
      </c>
    </row>
    <row r="119" spans="1:9" s="2" customFormat="1" ht="24" customHeight="1">
      <c r="A119" s="32" t="s">
        <v>93</v>
      </c>
      <c r="B119" s="32"/>
      <c r="C119" s="58">
        <v>8770896</v>
      </c>
      <c r="D119" s="53"/>
      <c r="E119" s="58">
        <v>8169386</v>
      </c>
      <c r="F119" s="53"/>
      <c r="G119" s="58">
        <v>7158736</v>
      </c>
      <c r="H119" s="53"/>
      <c r="I119" s="58">
        <v>6600498</v>
      </c>
    </row>
    <row r="120" spans="1:9" s="2" customFormat="1" ht="24" customHeight="1">
      <c r="A120" s="66" t="s">
        <v>94</v>
      </c>
      <c r="B120" s="66"/>
      <c r="C120" s="63">
        <f>SUM(C118-C119)</f>
        <v>36231736</v>
      </c>
      <c r="D120" s="64"/>
      <c r="E120" s="63">
        <f>SUM(E118-E119)</f>
        <v>33278834</v>
      </c>
      <c r="F120" s="64"/>
      <c r="G120" s="63">
        <f>SUM(G118-G119)</f>
        <v>33878211</v>
      </c>
      <c r="H120" s="31"/>
      <c r="I120" s="63">
        <f>SUM(I118-I119)</f>
        <v>29634476</v>
      </c>
    </row>
    <row r="121" spans="1:9" s="2" customFormat="1" ht="24" customHeight="1">
      <c r="A121" s="66"/>
      <c r="B121" s="66"/>
      <c r="C121" s="67"/>
      <c r="D121" s="68"/>
      <c r="E121" s="67"/>
      <c r="F121" s="68"/>
      <c r="G121" s="67"/>
      <c r="H121" s="31"/>
      <c r="I121" s="67"/>
    </row>
    <row r="122" spans="1:9" s="2" customFormat="1" ht="22" customHeight="1">
      <c r="A122" s="1" t="s">
        <v>0</v>
      </c>
      <c r="B122" s="1"/>
      <c r="C122" s="47"/>
      <c r="D122" s="5"/>
      <c r="E122" s="47"/>
      <c r="F122" s="5"/>
      <c r="G122" s="47"/>
      <c r="H122" s="6"/>
      <c r="I122" s="47"/>
    </row>
    <row r="123" spans="1:9" ht="22" customHeight="1">
      <c r="A123" s="4" t="s">
        <v>95</v>
      </c>
      <c r="B123" s="4"/>
      <c r="C123" s="47"/>
      <c r="D123" s="5"/>
      <c r="E123" s="47"/>
      <c r="F123" s="5"/>
      <c r="G123" s="47"/>
      <c r="H123" s="6"/>
      <c r="I123" s="47"/>
    </row>
    <row r="124" spans="1:9" ht="22" customHeight="1">
      <c r="A124" s="4" t="s">
        <v>123</v>
      </c>
      <c r="B124" s="4"/>
      <c r="C124" s="47"/>
      <c r="D124" s="5"/>
      <c r="E124" s="47"/>
      <c r="F124" s="5"/>
      <c r="G124" s="47"/>
      <c r="H124" s="6"/>
      <c r="I124" s="47"/>
    </row>
    <row r="125" spans="1:9" ht="22" customHeight="1">
      <c r="A125" s="8"/>
      <c r="B125" s="8"/>
      <c r="C125" s="47"/>
      <c r="D125" s="5"/>
      <c r="E125" s="47"/>
      <c r="F125" s="5"/>
      <c r="G125" s="48"/>
      <c r="H125" s="6"/>
      <c r="I125" s="49" t="s">
        <v>96</v>
      </c>
    </row>
    <row r="126" spans="1:9" ht="22" customHeight="1">
      <c r="A126" s="8"/>
      <c r="B126" s="8"/>
      <c r="C126" s="50" t="s">
        <v>30</v>
      </c>
      <c r="D126" s="50"/>
      <c r="E126" s="50"/>
      <c r="F126" s="23"/>
      <c r="G126" s="50" t="s">
        <v>67</v>
      </c>
      <c r="H126" s="50"/>
      <c r="I126" s="50"/>
    </row>
    <row r="127" spans="1:9" ht="22" customHeight="1">
      <c r="A127" s="8"/>
      <c r="B127" s="8"/>
      <c r="C127" s="12" t="s">
        <v>6</v>
      </c>
      <c r="D127" s="12"/>
      <c r="E127" s="12"/>
      <c r="F127" s="13"/>
      <c r="G127" s="12" t="s">
        <v>6</v>
      </c>
      <c r="H127" s="12"/>
      <c r="I127" s="12"/>
    </row>
    <row r="128" spans="1:9" ht="22" customHeight="1">
      <c r="A128" s="2"/>
      <c r="B128" s="2"/>
      <c r="C128" s="51">
        <v>2024</v>
      </c>
      <c r="D128" s="16"/>
      <c r="E128" s="51">
        <v>2023</v>
      </c>
      <c r="F128" s="16"/>
      <c r="G128" s="51">
        <v>2024</v>
      </c>
      <c r="H128" s="16"/>
      <c r="I128" s="51">
        <v>2023</v>
      </c>
    </row>
    <row r="129" spans="1:9" s="2" customFormat="1" ht="24" customHeight="1">
      <c r="C129" s="18" t="s">
        <v>11</v>
      </c>
      <c r="D129" s="19"/>
      <c r="E129" s="18" t="s">
        <v>68</v>
      </c>
      <c r="F129" s="20"/>
      <c r="G129" s="18" t="s">
        <v>11</v>
      </c>
      <c r="H129" s="19"/>
      <c r="I129" s="18" t="s">
        <v>68</v>
      </c>
    </row>
    <row r="130" spans="1:9" s="2" customFormat="1" ht="22" customHeight="1">
      <c r="A130" s="66" t="s">
        <v>97</v>
      </c>
      <c r="B130" s="66"/>
      <c r="C130" s="69"/>
      <c r="D130" s="68"/>
      <c r="E130" s="69"/>
      <c r="F130" s="68"/>
      <c r="G130" s="69"/>
      <c r="H130" s="31"/>
      <c r="I130" s="69"/>
    </row>
    <row r="131" spans="1:9" s="2" customFormat="1" ht="22" customHeight="1">
      <c r="A131" s="70" t="s">
        <v>98</v>
      </c>
      <c r="B131" s="70"/>
      <c r="C131" s="69"/>
      <c r="D131" s="68"/>
      <c r="E131" s="69"/>
      <c r="F131" s="68"/>
      <c r="G131" s="69"/>
      <c r="H131" s="31"/>
      <c r="I131" s="69"/>
    </row>
    <row r="132" spans="1:9" s="2" customFormat="1" ht="22" customHeight="1">
      <c r="A132" s="23" t="s">
        <v>99</v>
      </c>
      <c r="B132" s="23"/>
      <c r="C132" s="69"/>
      <c r="D132" s="68"/>
      <c r="E132" s="69"/>
      <c r="F132" s="68"/>
      <c r="G132" s="69"/>
      <c r="H132" s="31"/>
      <c r="I132" s="69"/>
    </row>
    <row r="133" spans="1:9" s="2" customFormat="1" ht="22" customHeight="1">
      <c r="A133" s="34" t="s">
        <v>100</v>
      </c>
      <c r="B133" s="32"/>
      <c r="C133" s="58">
        <v>2271781</v>
      </c>
      <c r="D133" s="71"/>
      <c r="E133" s="58">
        <v>-2957439</v>
      </c>
      <c r="F133" s="71"/>
      <c r="G133" s="58">
        <v>2274319</v>
      </c>
      <c r="H133" s="71"/>
      <c r="I133" s="58">
        <v>-2981361</v>
      </c>
    </row>
    <row r="134" spans="1:9" s="2" customFormat="1" ht="22" customHeight="1">
      <c r="A134" s="2" t="s">
        <v>101</v>
      </c>
      <c r="C134" s="58"/>
      <c r="D134" s="71"/>
      <c r="E134" s="58"/>
      <c r="F134" s="71"/>
      <c r="G134" s="58"/>
      <c r="H134" s="71"/>
      <c r="I134" s="58"/>
    </row>
    <row r="135" spans="1:9" s="2" customFormat="1" ht="22" customHeight="1">
      <c r="A135" s="34" t="s">
        <v>102</v>
      </c>
      <c r="B135" s="32"/>
      <c r="C135" s="58">
        <v>-30409</v>
      </c>
      <c r="D135" s="71"/>
      <c r="E135" s="58">
        <v>14081</v>
      </c>
      <c r="F135" s="71"/>
      <c r="G135" s="58">
        <v>-30409</v>
      </c>
      <c r="H135" s="71"/>
      <c r="I135" s="58">
        <v>14081</v>
      </c>
    </row>
    <row r="136" spans="1:9" s="2" customFormat="1" ht="22" customHeight="1">
      <c r="A136" s="2" t="s">
        <v>103</v>
      </c>
      <c r="C136" s="58">
        <v>105208</v>
      </c>
      <c r="D136" s="71"/>
      <c r="E136" s="58">
        <v>-489426</v>
      </c>
      <c r="F136" s="71"/>
      <c r="G136" s="58">
        <v>105208</v>
      </c>
      <c r="H136" s="71"/>
      <c r="I136" s="58">
        <v>-489426</v>
      </c>
    </row>
    <row r="137" spans="1:9" s="2" customFormat="1" ht="22" customHeight="1">
      <c r="A137" s="23" t="s">
        <v>104</v>
      </c>
      <c r="B137" s="23"/>
      <c r="C137" s="58">
        <v>-256528</v>
      </c>
      <c r="D137" s="71"/>
      <c r="E137" s="58">
        <v>191564</v>
      </c>
      <c r="F137" s="71"/>
      <c r="G137" s="58">
        <v>-256528</v>
      </c>
      <c r="H137" s="71"/>
      <c r="I137" s="58">
        <v>191564</v>
      </c>
    </row>
    <row r="138" spans="1:9" s="2" customFormat="1" ht="22" customHeight="1">
      <c r="A138" s="2" t="s">
        <v>105</v>
      </c>
      <c r="C138" s="58"/>
      <c r="D138" s="71"/>
      <c r="E138" s="58"/>
      <c r="F138" s="71"/>
      <c r="G138" s="58"/>
      <c r="H138" s="71"/>
      <c r="I138" s="58"/>
    </row>
    <row r="139" spans="1:9" s="2" customFormat="1" ht="22" customHeight="1">
      <c r="A139" s="34" t="s">
        <v>106</v>
      </c>
      <c r="B139" s="32"/>
      <c r="C139" s="58">
        <v>3149129</v>
      </c>
      <c r="D139" s="71"/>
      <c r="E139" s="58">
        <v>-1501343</v>
      </c>
      <c r="F139" s="71"/>
      <c r="G139" s="58">
        <v>0</v>
      </c>
      <c r="H139" s="71"/>
      <c r="I139" s="58">
        <v>0</v>
      </c>
    </row>
    <row r="140" spans="1:9" s="2" customFormat="1" ht="22" customHeight="1">
      <c r="A140" s="2" t="s">
        <v>107</v>
      </c>
      <c r="C140" s="58"/>
      <c r="D140" s="71"/>
      <c r="E140" s="58"/>
      <c r="F140" s="71"/>
      <c r="G140" s="58"/>
      <c r="H140" s="71"/>
      <c r="I140" s="58"/>
    </row>
    <row r="141" spans="1:9" s="2" customFormat="1" ht="22" customHeight="1">
      <c r="A141" s="34" t="s">
        <v>106</v>
      </c>
      <c r="C141" s="58">
        <v>-424092</v>
      </c>
      <c r="D141" s="71"/>
      <c r="E141" s="58">
        <v>651060</v>
      </c>
      <c r="F141" s="71"/>
      <c r="G141" s="58">
        <v>-424600</v>
      </c>
      <c r="H141" s="71"/>
      <c r="I141" s="58">
        <v>655844</v>
      </c>
    </row>
    <row r="142" spans="1:9" s="2" customFormat="1" ht="22" customHeight="1">
      <c r="A142" s="70" t="s">
        <v>108</v>
      </c>
      <c r="B142" s="70"/>
      <c r="C142" s="58"/>
      <c r="D142" s="71"/>
      <c r="E142" s="58"/>
      <c r="F142" s="71"/>
      <c r="G142" s="58"/>
      <c r="H142" s="71"/>
      <c r="I142" s="58"/>
    </row>
    <row r="143" spans="1:9" s="2" customFormat="1" ht="22" customHeight="1">
      <c r="A143" s="2" t="s">
        <v>109</v>
      </c>
      <c r="C143" s="58"/>
      <c r="D143" s="71"/>
      <c r="E143" s="58"/>
      <c r="F143" s="71"/>
      <c r="G143" s="58"/>
      <c r="H143" s="71"/>
      <c r="I143" s="58"/>
    </row>
    <row r="144" spans="1:9" s="2" customFormat="1" ht="22" customHeight="1">
      <c r="A144" s="34" t="s">
        <v>110</v>
      </c>
      <c r="B144" s="32"/>
      <c r="C144" s="58">
        <v>441753</v>
      </c>
      <c r="D144" s="71"/>
      <c r="E144" s="58">
        <v>-1698940</v>
      </c>
      <c r="F144" s="71"/>
      <c r="G144" s="58">
        <v>441115</v>
      </c>
      <c r="H144" s="71"/>
      <c r="I144" s="58">
        <v>-1698373</v>
      </c>
    </row>
    <row r="145" spans="1:9" s="2" customFormat="1" ht="22" customHeight="1">
      <c r="A145" s="32" t="s">
        <v>111</v>
      </c>
      <c r="B145" s="32"/>
      <c r="C145" s="58"/>
      <c r="D145" s="71"/>
      <c r="E145" s="58"/>
      <c r="F145" s="71"/>
      <c r="G145" s="58"/>
      <c r="H145" s="71"/>
      <c r="I145" s="58"/>
    </row>
    <row r="146" spans="1:9" s="2" customFormat="1" ht="22" customHeight="1">
      <c r="A146" s="34" t="s">
        <v>112</v>
      </c>
      <c r="B146" s="32"/>
      <c r="C146" s="58">
        <v>220</v>
      </c>
      <c r="D146" s="71"/>
      <c r="E146" s="58">
        <v>0</v>
      </c>
      <c r="F146" s="71"/>
      <c r="G146" s="58">
        <v>220</v>
      </c>
      <c r="H146" s="71"/>
      <c r="I146" s="58">
        <v>0</v>
      </c>
    </row>
    <row r="147" spans="1:9" s="2" customFormat="1" ht="22" customHeight="1">
      <c r="A147" s="32" t="s">
        <v>113</v>
      </c>
      <c r="B147" s="32"/>
      <c r="C147" s="58">
        <v>-232389</v>
      </c>
      <c r="D147" s="71"/>
      <c r="E147" s="58">
        <v>488066</v>
      </c>
      <c r="F147" s="71"/>
      <c r="G147" s="58">
        <v>-232389</v>
      </c>
      <c r="H147" s="71"/>
      <c r="I147" s="58">
        <v>488066</v>
      </c>
    </row>
    <row r="148" spans="1:9" s="2" customFormat="1" ht="22" customHeight="1">
      <c r="A148" s="2" t="s">
        <v>105</v>
      </c>
      <c r="C148" s="58"/>
      <c r="D148" s="71"/>
      <c r="E148" s="58"/>
      <c r="F148" s="71"/>
      <c r="G148" s="58"/>
      <c r="H148" s="71"/>
      <c r="I148" s="58"/>
    </row>
    <row r="149" spans="1:9" s="2" customFormat="1" ht="22" customHeight="1">
      <c r="A149" s="34" t="s">
        <v>114</v>
      </c>
      <c r="B149" s="32"/>
      <c r="C149" s="58">
        <v>222002</v>
      </c>
      <c r="D149" s="71"/>
      <c r="E149" s="58">
        <v>-1005571</v>
      </c>
      <c r="F149" s="71"/>
      <c r="G149" s="58">
        <v>0</v>
      </c>
      <c r="H149" s="71"/>
      <c r="I149" s="58">
        <v>0</v>
      </c>
    </row>
    <row r="150" spans="1:9" s="2" customFormat="1" ht="22" customHeight="1">
      <c r="A150" s="32" t="s">
        <v>107</v>
      </c>
      <c r="B150" s="32"/>
      <c r="C150" s="58"/>
      <c r="D150" s="71"/>
      <c r="E150" s="58"/>
      <c r="F150" s="71"/>
      <c r="G150" s="58"/>
      <c r="H150" s="71"/>
      <c r="I150" s="58"/>
    </row>
    <row r="151" spans="1:9" s="2" customFormat="1" ht="22" customHeight="1">
      <c r="A151" s="34" t="s">
        <v>114</v>
      </c>
      <c r="C151" s="58">
        <v>-41917</v>
      </c>
      <c r="D151" s="71"/>
      <c r="E151" s="58">
        <v>242174</v>
      </c>
      <c r="F151" s="71"/>
      <c r="G151" s="58">
        <v>-41789</v>
      </c>
      <c r="H151" s="71"/>
      <c r="I151" s="58">
        <v>242062</v>
      </c>
    </row>
    <row r="152" spans="1:9" s="2" customFormat="1" ht="22" customHeight="1">
      <c r="A152" s="38" t="s">
        <v>115</v>
      </c>
      <c r="B152" s="38"/>
      <c r="C152" s="65">
        <f>SUM(C133:C151)</f>
        <v>5204758</v>
      </c>
      <c r="D152" s="55"/>
      <c r="E152" s="65">
        <f>SUM(E133:E151)</f>
        <v>-6065774</v>
      </c>
      <c r="F152" s="55"/>
      <c r="G152" s="65">
        <f>SUM(G133:G151)</f>
        <v>1835147</v>
      </c>
      <c r="H152" s="55"/>
      <c r="I152" s="65">
        <f>SUM(I133:I151)</f>
        <v>-3577543</v>
      </c>
    </row>
    <row r="153" spans="1:9" s="2" customFormat="1" ht="22" customHeight="1">
      <c r="C153" s="72"/>
      <c r="D153" s="64"/>
      <c r="E153" s="72"/>
      <c r="F153" s="31"/>
      <c r="G153" s="72"/>
      <c r="H153" s="54"/>
      <c r="I153" s="62"/>
    </row>
    <row r="154" spans="1:9" s="2" customFormat="1" ht="22" customHeight="1" thickBot="1">
      <c r="A154" s="38" t="s">
        <v>116</v>
      </c>
      <c r="B154" s="38"/>
      <c r="C154" s="73">
        <f>SUM(C120+C152)</f>
        <v>41436494</v>
      </c>
      <c r="D154" s="64"/>
      <c r="E154" s="73">
        <f>SUM(E120+E152)</f>
        <v>27213060</v>
      </c>
      <c r="F154" s="31"/>
      <c r="G154" s="73">
        <f>SUM(G120+G152)</f>
        <v>35713358</v>
      </c>
      <c r="H154" s="54"/>
      <c r="I154" s="73">
        <f>SUM(I120+I152)</f>
        <v>26056933</v>
      </c>
    </row>
    <row r="155" spans="1:9" s="2" customFormat="1" ht="22" customHeight="1" thickTop="1">
      <c r="C155" s="74"/>
      <c r="D155" s="75"/>
      <c r="E155" s="74"/>
      <c r="F155" s="76"/>
      <c r="G155" s="74"/>
      <c r="H155" s="75"/>
      <c r="I155" s="74"/>
    </row>
    <row r="156" spans="1:9" s="2" customFormat="1" ht="22" customHeight="1">
      <c r="A156" s="1" t="s">
        <v>117</v>
      </c>
      <c r="B156" s="1"/>
      <c r="C156" s="58"/>
      <c r="D156" s="77"/>
      <c r="E156" s="58"/>
      <c r="F156" s="31"/>
      <c r="G156" s="58"/>
      <c r="H156" s="77"/>
      <c r="I156" s="58"/>
    </row>
    <row r="157" spans="1:9" s="2" customFormat="1" ht="22" customHeight="1" thickBot="1">
      <c r="A157" s="32" t="s">
        <v>118</v>
      </c>
      <c r="B157" s="32"/>
      <c r="C157" s="58">
        <v>33380908</v>
      </c>
      <c r="D157" s="55"/>
      <c r="E157" s="58">
        <v>30504962</v>
      </c>
      <c r="F157" s="31"/>
      <c r="G157" s="78">
        <f>SUM(G120)</f>
        <v>33878211</v>
      </c>
      <c r="H157" s="54"/>
      <c r="I157" s="78">
        <f>SUM(I120)</f>
        <v>29634476</v>
      </c>
    </row>
    <row r="158" spans="1:9" s="2" customFormat="1" ht="22" customHeight="1" thickTop="1">
      <c r="A158" s="32" t="s">
        <v>119</v>
      </c>
      <c r="B158" s="32"/>
      <c r="C158" s="79">
        <v>2850828</v>
      </c>
      <c r="D158" s="55"/>
      <c r="E158" s="79">
        <v>2773872</v>
      </c>
      <c r="F158" s="31"/>
      <c r="G158" s="58"/>
      <c r="H158" s="77"/>
      <c r="I158" s="58"/>
    </row>
    <row r="159" spans="1:9" s="2" customFormat="1" ht="22" customHeight="1" thickBot="1">
      <c r="C159" s="80">
        <f>SUM(C157:C158)</f>
        <v>36231736</v>
      </c>
      <c r="D159" s="75"/>
      <c r="E159" s="80">
        <f>SUM(E157:E158)</f>
        <v>33278834</v>
      </c>
      <c r="F159" s="75"/>
      <c r="G159" s="74"/>
      <c r="H159" s="75"/>
      <c r="I159" s="74"/>
    </row>
    <row r="160" spans="1:9" s="2" customFormat="1" ht="22" customHeight="1" thickTop="1">
      <c r="A160" s="38" t="s">
        <v>120</v>
      </c>
      <c r="B160" s="38"/>
      <c r="C160" s="24"/>
      <c r="D160" s="33"/>
      <c r="E160" s="24"/>
      <c r="F160" s="31"/>
      <c r="G160" s="58"/>
      <c r="H160" s="77"/>
      <c r="I160" s="58"/>
    </row>
    <row r="161" spans="1:9" s="2" customFormat="1" ht="22" customHeight="1" thickBot="1">
      <c r="A161" s="32" t="s">
        <v>118</v>
      </c>
      <c r="B161" s="32"/>
      <c r="C161" s="26">
        <v>38585666</v>
      </c>
      <c r="D161" s="55"/>
      <c r="E161" s="26">
        <v>24439188</v>
      </c>
      <c r="F161" s="31"/>
      <c r="G161" s="78">
        <f>SUM(G154)</f>
        <v>35713358</v>
      </c>
      <c r="H161" s="54"/>
      <c r="I161" s="78">
        <f>SUM(I154)</f>
        <v>26056933</v>
      </c>
    </row>
    <row r="162" spans="1:9" s="2" customFormat="1" ht="22" customHeight="1" thickTop="1">
      <c r="A162" s="32" t="s">
        <v>119</v>
      </c>
      <c r="B162" s="32"/>
      <c r="C162" s="79">
        <v>2850828</v>
      </c>
      <c r="D162" s="55"/>
      <c r="E162" s="79">
        <v>2773872</v>
      </c>
      <c r="F162" s="31"/>
      <c r="G162" s="26"/>
      <c r="H162" s="54"/>
      <c r="I162" s="26"/>
    </row>
    <row r="163" spans="1:9" ht="22" customHeight="1" thickBot="1">
      <c r="C163" s="78">
        <f>SUM(C161:C162)</f>
        <v>41436494</v>
      </c>
      <c r="D163" s="54"/>
      <c r="E163" s="78">
        <f>SUM(E161:E162)</f>
        <v>27213060</v>
      </c>
      <c r="F163" s="31"/>
      <c r="G163" s="30"/>
      <c r="H163" s="31"/>
      <c r="I163" s="30"/>
    </row>
    <row r="164" spans="1:9" ht="22" customHeight="1" thickTop="1">
      <c r="A164" s="38" t="s">
        <v>121</v>
      </c>
      <c r="B164" s="38"/>
      <c r="C164" s="81"/>
      <c r="D164" s="82"/>
      <c r="E164" s="81"/>
      <c r="F164" s="31"/>
      <c r="G164" s="81"/>
      <c r="H164" s="31"/>
      <c r="I164" s="81"/>
    </row>
    <row r="165" spans="1:9" ht="22" customHeight="1" thickBot="1">
      <c r="A165" s="34" t="s">
        <v>122</v>
      </c>
      <c r="B165" s="32"/>
      <c r="C165" s="83">
        <v>2.39</v>
      </c>
      <c r="D165" s="84"/>
      <c r="E165" s="83">
        <v>2.1800000000000002</v>
      </c>
      <c r="F165" s="84"/>
      <c r="G165" s="83">
        <v>2.42</v>
      </c>
      <c r="H165" s="84"/>
      <c r="I165" s="83">
        <v>2.12</v>
      </c>
    </row>
    <row r="166" spans="1:9" s="2" customFormat="1" ht="22" customHeight="1" thickTop="1">
      <c r="A166" s="23"/>
      <c r="B166" s="23"/>
      <c r="C166" s="85"/>
      <c r="D166" s="68"/>
      <c r="E166" s="85"/>
      <c r="F166" s="68"/>
      <c r="G166" s="69"/>
      <c r="H166" s="31"/>
      <c r="I166" s="69"/>
    </row>
    <row r="167" spans="1:9" s="2" customFormat="1" ht="22" customHeight="1">
      <c r="C167" s="85"/>
      <c r="D167" s="68"/>
      <c r="E167" s="85"/>
      <c r="F167" s="68"/>
      <c r="G167" s="69"/>
      <c r="H167" s="31"/>
      <c r="I167" s="69"/>
    </row>
    <row r="168" spans="1:9" s="2" customFormat="1" ht="22" customHeight="1">
      <c r="C168" s="85"/>
      <c r="D168" s="68"/>
      <c r="E168" s="85"/>
      <c r="F168" s="68"/>
      <c r="G168" s="69"/>
      <c r="H168" s="31"/>
      <c r="I168" s="69"/>
    </row>
    <row r="169" spans="1:9" s="2" customFormat="1" ht="22" customHeight="1">
      <c r="B169" s="41"/>
      <c r="C169" s="86"/>
      <c r="D169" s="42"/>
      <c r="E169" s="42"/>
      <c r="F169" s="42"/>
      <c r="G169" s="42"/>
      <c r="H169" s="42"/>
      <c r="I169" s="42"/>
    </row>
    <row r="170" spans="1:9" s="2" customFormat="1" ht="22" customHeight="1">
      <c r="B170" s="41"/>
      <c r="C170" s="86"/>
      <c r="D170" s="43" t="s">
        <v>62</v>
      </c>
      <c r="E170" s="43"/>
      <c r="F170" s="43"/>
      <c r="G170" s="43"/>
      <c r="H170" s="43"/>
      <c r="I170" s="43"/>
    </row>
    <row r="171" spans="1:9" s="2" customFormat="1" ht="22" customHeight="1">
      <c r="B171" s="41"/>
      <c r="C171" s="86"/>
      <c r="D171" s="44" t="s">
        <v>63</v>
      </c>
      <c r="E171" s="44"/>
      <c r="F171" s="44"/>
      <c r="G171" s="44"/>
      <c r="H171" s="44"/>
      <c r="I171" s="44"/>
    </row>
    <row r="172" spans="1:9" ht="22.25" customHeight="1">
      <c r="D172" s="87"/>
      <c r="E172" s="87"/>
      <c r="F172" s="87"/>
      <c r="G172" s="87" t="s">
        <v>64</v>
      </c>
      <c r="H172" s="87"/>
      <c r="I172" s="87"/>
    </row>
  </sheetData>
  <mergeCells count="22">
    <mergeCell ref="D169:I169"/>
    <mergeCell ref="D170:I170"/>
    <mergeCell ref="D171:I171"/>
    <mergeCell ref="C92:E92"/>
    <mergeCell ref="G92:I92"/>
    <mergeCell ref="C126:E126"/>
    <mergeCell ref="G126:I126"/>
    <mergeCell ref="C127:E127"/>
    <mergeCell ref="G127:I127"/>
    <mergeCell ref="C41:E41"/>
    <mergeCell ref="G41:I41"/>
    <mergeCell ref="D83:I83"/>
    <mergeCell ref="D84:I84"/>
    <mergeCell ref="D85:I85"/>
    <mergeCell ref="C91:E91"/>
    <mergeCell ref="G91:I91"/>
    <mergeCell ref="C5:E5"/>
    <mergeCell ref="G5:I5"/>
    <mergeCell ref="C6:E6"/>
    <mergeCell ref="G6:I6"/>
    <mergeCell ref="C40:E40"/>
    <mergeCell ref="G40:I40"/>
  </mergeCells>
  <printOptions gridLinesSet="0"/>
  <pageMargins left="0.70866141732283505" right="0.196850393700787" top="0.70866141732283505" bottom="0" header="0.196850393700787" footer="0.196850393700787"/>
  <pageSetup paperSize="9" scale="66" orientation="portrait" r:id="rId1"/>
  <headerFooter alignWithMargins="0"/>
  <rowBreaks count="3" manualBreakCount="3">
    <brk id="35" max="16383" man="1"/>
    <brk id="86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 (E)</vt:lpstr>
      <vt:lpstr>PL (E)</vt:lpstr>
      <vt:lpstr>'BS (E)'!Print_Area</vt:lpstr>
      <vt:lpstr>'PL (E)'!Print_Area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Benjamas Kitcharoen</dc:creator>
  <cp:lastModifiedBy>Benjamas Kitcharoen</cp:lastModifiedBy>
  <cp:lastPrinted>2024-10-19T13:00:17Z</cp:lastPrinted>
  <dcterms:created xsi:type="dcterms:W3CDTF">2024-10-19T12:58:23Z</dcterms:created>
  <dcterms:modified xsi:type="dcterms:W3CDTF">2024-10-19T13:00:44Z</dcterms:modified>
</cp:coreProperties>
</file>