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njamas\01. แฟ้มก่อนสอบ\0967\งบการเงิน งวด ก.ย.67 (ก่อนสอบ)\"/>
    </mc:Choice>
  </mc:AlternateContent>
  <bookViews>
    <workbookView xWindow="0" yWindow="0" windowWidth="23040" windowHeight="9070"/>
  </bookViews>
  <sheets>
    <sheet name="BS" sheetId="1" r:id="rId1"/>
    <sheet name="P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#REF!</definedName>
    <definedName name="\h">#REF!</definedName>
    <definedName name="\k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______KEY1" hidden="1">[1]Accure!#REF!</definedName>
    <definedName name="_____KEY1" hidden="1">[1]Accure!#REF!</definedName>
    <definedName name="____KEY1" hidden="1">[1]Accure!#REF!</definedName>
    <definedName name="___dd2" hidden="1">{"Book Income",#N/A,FALSE,"B&amp;T";"Taxable Income",#N/A,FALSE,"B&amp;T"}</definedName>
    <definedName name="___KEY1" hidden="1">[1]Accure!#REF!</definedName>
    <definedName name="___o2" hidden="1">'[2]#REF'!$A$206:$Q$214</definedName>
    <definedName name="___pp30" hidden="1">#REF!</definedName>
    <definedName name="__123Graph_X" hidden="1">[3]Sale89!#REF!</definedName>
    <definedName name="__dd2" hidden="1">{"Book Income",#N/A,FALSE,"B&amp;T";"Taxable Income",#N/A,FALSE,"B&amp;T"}</definedName>
    <definedName name="__KEY1" hidden="1">[1]Accure!#REF!</definedName>
    <definedName name="__o2" hidden="1">'[2]#REF'!$A$206:$Q$214</definedName>
    <definedName name="__w1" hidden="1">{#N/A,#N/A,TRUE,"Valuation";#N/A,#N/A,TRUE,"Financ. Stat.";#N/A,#N/A,TRUE,"Contr. Sales";#N/A,#N/A,TRUE,"Sales-Purch. CDEC-SING";#N/A,#N/A,TRUE,"SING Oper.";#N/A,#N/A,TRUE,"Costs &amp; Other Sales";#N/A,#N/A,TRUE,"Fuel Consum.";#N/A,#N/A,TRUE,"Depreciation";#N/A,#N/A,TRUE,"Work. Cap.";#N/A,#N/A,TRUE,"Assump.";#N/A,#N/A,TRUE,"Discount Rates"}</definedName>
    <definedName name="_dd2" hidden="1">{"Book Income",#N/A,FALSE,"B&amp;T";"Taxable Income",#N/A,FALSE,"B&amp;T"}</definedName>
    <definedName name="_Fill" hidden="1">#REF!</definedName>
    <definedName name="_Key1" hidden="1">#REF!</definedName>
    <definedName name="_Key2" hidden="1">[4]Accure!#REF!</definedName>
    <definedName name="_o2" hidden="1">'[2]#REF'!$A$206:$Q$214</definedName>
    <definedName name="_Order1" hidden="1">255</definedName>
    <definedName name="_Order2" hidden="1">255</definedName>
    <definedName name="_Sort" hidden="1">#REF!</definedName>
    <definedName name="_za130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aaabb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aaadee" hidden="1">{"Sensitivity1",#N/A,FALSE,"Sensitivity";"Sensitivity2",#N/A,FALSE,"Sensitivity"}</definedName>
    <definedName name="afr" hidden="1">{"'Eng (page2)'!$A$1:$D$52"}</definedName>
    <definedName name="as" hidden="1">{"'Eng (page2)'!$A$1:$D$52"}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u" hidden="1">{"Sensitivity1",#N/A,FALSE,"Sensitivity";"Sensitivity2",#N/A,FALSE,"Sensitivity"}</definedName>
    <definedName name="Au_E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audit.test" hidden="1">{"FB Assumptions",#N/A,FALSE,"Asu";"FB Cashflow 1",#N/A,FALSE,"F&amp;B";"FB Cashflow 2",#N/A,FALSE,"F&amp;B"}</definedName>
    <definedName name="audit.test." hidden="1">{"Book Income",#N/A,FALSE,"B&amp;T";"Taxable Income",#N/A,FALSE,"B&amp;T"}</definedName>
    <definedName name="awq" hidden="1">{"'Eng (page2)'!$A$1:$D$52"}</definedName>
    <definedName name="ax" hidden="1">{"'Eng (page2)'!$A$1:$D$52"}</definedName>
    <definedName name="BC5DO">#REF!</definedName>
    <definedName name="BG_Del" hidden="1">15</definedName>
    <definedName name="BG_Ins" hidden="1">4</definedName>
    <definedName name="BG_Mod" hidden="1">6</definedName>
    <definedName name="BLS">#REF!</definedName>
    <definedName name="cciii" hidden="1">{"Golf Assumptions",#N/A,FALSE,"Asu";"Golf PF1",#N/A,FALSE,"Golf";"Golf PF2",#N/A,FALSE,"Golf";"Golf Dep1",#N/A,FALSE,"Golf";"Golf Dep2",#N/A,FALSE,"Golf"}</definedName>
    <definedName name="daa" hidden="1">{"FB Assumptions",#N/A,FALSE,"Asu";"FB Cashflow 1",#N/A,FALSE,"F&amp;B";"FB Cashflow 2",#N/A,FALSE,"F&amp;B"}</definedName>
    <definedName name="_xlnm.Database">#REF!</definedName>
    <definedName name="dd" hidden="1">{#N/A,#N/A,TRUE,"Valuation";#N/A,#N/A,TRUE,"Financ. Stat.";#N/A,#N/A,TRUE,"Contr. Sales";#N/A,#N/A,TRUE,"Sales-Purch. CDEC-SING";#N/A,#N/A,TRUE,"SING Oper.";#N/A,#N/A,TRUE,"Costs &amp; Other Sales";#N/A,#N/A,TRUE,"Fuel Consum.";#N/A,#N/A,TRUE,"Depreciation";#N/A,#N/A,TRUE,"Work. Cap.";#N/A,#N/A,TRUE,"Assump.";#N/A,#N/A,TRUE,"Discount Rates"}</definedName>
    <definedName name="dddddd" hidden="1">{"Book Income",#N/A,FALSE,"B&amp;T";"Taxable Income",#N/A,FALSE,"B&amp;T"}</definedName>
    <definedName name="ddddddd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ddin" hidden="1">{"Book Income",#N/A,FALSE,"B&amp;T";"Taxable Income",#N/A,FALSE,"B&amp;T"}</definedName>
    <definedName name="Deee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din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dno" hidden="1">{"Rent1",#N/A,FALSE,"RENT";"Rent2",#N/A,FALSE,"RENT"}</definedName>
    <definedName name="do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ee" hidden="1">{"Sensitivity1",#N/A,FALSE,"Sensitivity";"Sensitivity2",#N/A,FALSE,"Sensitivity"}</definedName>
    <definedName name="eeee" hidden="1">{"'Eng (page2)'!$A$1:$D$52"}</definedName>
    <definedName name="eeeee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eveve" hidden="1">{#N/A,#N/A,TRUE,"Valuation";#N/A,#N/A,TRUE,"Financ. Stat.";#N/A,#N/A,TRUE,"Contr. Sales";#N/A,#N/A,TRUE,"Sales-Purch. CDEC-SING";#N/A,#N/A,TRUE,"SING Oper.";#N/A,#N/A,TRUE,"Costs &amp; Other Sales";#N/A,#N/A,TRUE,"Fuel Consum.";#N/A,#N/A,TRUE,"Depreciation";#N/A,#N/A,TRUE,"Work. Cap.";#N/A,#N/A,TRUE,"Assump.";#N/A,#N/A,TRUE,"Discount Rates"}</definedName>
    <definedName name="F3.1" hidden="1">{"Sensitivity1",#N/A,FALSE,"Sensitivity";"Sensitivity2",#N/A,FALSE,"Sensitivity"}</definedName>
    <definedName name="fd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FSlist">'[5]FS  Index'!#REF!</definedName>
    <definedName name="FSlist01">'[5]FS  Index'!$A$128:$A$970</definedName>
    <definedName name="hee" hidden="1">{"'Eng (page2)'!$A$1:$D$52"}</definedName>
    <definedName name="hgfgy" hidden="1">{"Book Income",#N/A,FALSE,"B&amp;T";"Taxable Income",#N/A,FALSE,"B&amp;T"}</definedName>
    <definedName name="HTML_CodePage" hidden="1">874</definedName>
    <definedName name="HTML_Control2" hidden="1">{"'Eng (page2)'!$A$1:$D$52"}</definedName>
    <definedName name="HTML_Description" hidden="1">""</definedName>
    <definedName name="ion" hidden="1">{"'Eng (page2)'!$A$1:$D$52"}</definedName>
    <definedName name="jjj" hidden="1">{"Book Income",#N/A,FALSE,"B&amp;T";"Taxable Income",#N/A,FALSE,"B&amp;T"}</definedName>
    <definedName name="kan" hidden="1">{"'Eng (page2)'!$A$1:$D$52"}</definedName>
    <definedName name="kjnk" hidden="1">{"FB Assumptions",#N/A,FALSE,"Asu";"FB Cashflow 1",#N/A,FALSE,"F&amp;B";"FB Cashflow 2",#N/A,FALSE,"F&amp;B"}</definedName>
    <definedName name="lkkkkkk" hidden="1">{"'Eng (page2)'!$A$1:$D$52"}</definedName>
    <definedName name="MainGroup">OFFSET(#REF!,0,0,COUNTA(#REF!)-1,1)</definedName>
    <definedName name="MM_Note1.2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MM_note2" hidden="1">{"Book Income",#N/A,FALSE,"B&amp;T";"Taxable Income",#N/A,FALSE,"B&amp;T"}</definedName>
    <definedName name="mmayy" hidden="1">#REF!</definedName>
    <definedName name="NameThai">[6]Sheet1!$H$5</definedName>
    <definedName name="no" hidden="1">{"Book Income",#N/A,FALSE,"B&amp;T";"Taxable Income",#N/A,FALSE,"B&amp;T"}</definedName>
    <definedName name="nut" hidden="1">{"Golf Assumptions",#N/A,FALSE,"Asu";"Golf PF1",#N/A,FALSE,"Golf";"Golf PF2",#N/A,FALSE,"Golf";"Golf Dep1",#N/A,FALSE,"Golf";"Golf Dep2",#N/A,FALSE,"Golf"}</definedName>
    <definedName name="NvsASD">"V2022-04-30"</definedName>
    <definedName name="NvsAutoDrillOk">"VN"</definedName>
    <definedName name="NvsElapsedTime">0.000648148146865424</definedName>
    <definedName name="NvsEndTime">44691.7359953704</definedName>
    <definedName name="NvsInstLang">"VENG"</definedName>
    <definedName name="NvsInstSpec">"%,FBUSINESS_UNIT,TA_BUSUNIT_MASTER,NTHAILAND"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"%,X,RZF..R00B,CZF..C00B"</definedName>
    <definedName name="NvsPanelBusUnit">"V"</definedName>
    <definedName name="NvsPanelEffdt">"V2003-01-01"</definedName>
    <definedName name="NvsPanelSetid">"VGROUP"</definedName>
    <definedName name="NvsReqBU">"VTH001"</definedName>
    <definedName name="NvsReqBUOnly">"VN"</definedName>
    <definedName name="NvsStyleNme">"AAL_RG_Std_Format.xls"</definedName>
    <definedName name="NvsTransLed">"VN"</definedName>
    <definedName name="NvsTreeASD">"V2022-04-30"</definedName>
    <definedName name="ok" hidden="1">{"Book Income",#N/A,FALSE,"B&amp;T";"Taxable Income",#N/A,FALSE,"B&amp;T"}</definedName>
    <definedName name="oo" hidden="1">{"Sensitivity1",#N/A,FALSE,"Sensitivity";"Sensitivity2",#N/A,FALSE,"Sensitivity"}</definedName>
    <definedName name="_xlnm.Print_Area" localSheetId="0">BS!$A$1:$H$71</definedName>
    <definedName name="_xlnm.Print_Area" localSheetId="1">PL!$A$1:$I$190</definedName>
    <definedName name="Print_Area_MI">#REF!</definedName>
    <definedName name="Print_Titles_MI">#REF!</definedName>
    <definedName name="qw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RJE_Owner" hidden="1">{"Book Income",#N/A,FALSE,"B&amp;T";"Taxable Income",#N/A,FALSE,"B&amp;T"}</definedName>
    <definedName name="rrrr" hidden="1">{"'Eng (page2)'!$A$1:$D$52"}</definedName>
    <definedName name="rw" hidden="1">{"Sensitivity1",#N/A,FALSE,"Sensitivity";"Sensitivity2",#N/A,FALSE,"Sensitivity"}</definedName>
    <definedName name="SAPBEXrevision" hidden="1">1</definedName>
    <definedName name="sdfas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sell" hidden="1">{"'Eng (page2)'!$A$1:$D$52"}</definedName>
    <definedName name="si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sifn" hidden="1">{"Sensitivity1",#N/A,FALSE,"Sensitivity";"Sensitivity2",#N/A,FALSE,"Sensitivity"}</definedName>
    <definedName name="software" hidden="1">{"'Eng (page2)'!$A$1:$D$52"}</definedName>
    <definedName name="sss" hidden="1">{#N/A,#N/A,TRUE,"Valuation";#N/A,#N/A,TRUE,"Financ. Stat.";#N/A,#N/A,TRUE,"Contr. Sales";#N/A,#N/A,TRUE,"Sales-Purch. CDEC-SING";#N/A,#N/A,TRUE,"SING Oper.";#N/A,#N/A,TRUE,"Costs &amp; Other Sales";#N/A,#N/A,TRUE,"Fuel Consum.";#N/A,#N/A,TRUE,"Depreciation";#N/A,#N/A,TRUE,"Work. Cap.";#N/A,#N/A,TRUE,"Assump.";#N/A,#N/A,TRUE,"Discount Rates"}</definedName>
    <definedName name="stamp" hidden="1">{"'Eng (page2)'!$A$1:$D$52"}</definedName>
    <definedName name="SubGroup1">OFFSET(#REF!,0,0,COUNTA(#REF!)-1,1)</definedName>
    <definedName name="TextRefCopyRangeCount" hidden="1">5</definedName>
    <definedName name="tre4r564t" hidden="1">{"'Eng (page2)'!$A$1:$D$52"}</definedName>
    <definedName name="ua" hidden="1">{"Sensitivity1",#N/A,FALSE,"Sensitivity";"Sensitivity2",#N/A,FALSE,"Sensitivity"}</definedName>
    <definedName name="ui" hidden="1">'[2]#REF'!$A$206:$Q$214</definedName>
    <definedName name="uopp" hidden="1">{"'Eng (page2)'!$A$1:$D$52"}</definedName>
    <definedName name="Uor" hidden="1">{"'Eng (page2)'!$A$1:$D$52"}</definedName>
    <definedName name="uy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vv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w">#REF!</definedName>
    <definedName name="wq" hidden="1">{"CF Assumptions",#N/A,FALSE,"Asu";#N/A,#N/A,FALSE,"Summary";#N/A,#N/A,FALSE,"CF (2)";#N/A,#N/A,FALSE,"SM";#N/A,#N/A,FALSE,"C&amp;D";#N/A,#N/A,FALSE,"MGMT";#N/A,#N/A,FALSE,"Notes"}</definedName>
    <definedName name="wrf" hidden="1">{"Golf Assumptions",#N/A,FALSE,"Asu";"Golf PF1",#N/A,FALSE,"Golf";"Golf PF2",#N/A,FALSE,"Golf";"Golf Dep1",#N/A,FALSE,"Golf";"Golf Dep2",#N/A,FALSE,"Golf"}</definedName>
    <definedName name="wrn.All.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wrn.All._.Reports.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wrn.Complete._.Cash._.Flow.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wrn.Food_Bee" hidden="1">{"FB Assumptions",#N/A,FALSE,"Asu";"FB Cashflow 1",#N/A,FALSE,"F&amp;B";"FB Cashflow 2",#N/A,FALSE,"F&amp;B"}</definedName>
    <definedName name="wrn.Food_Beverage." hidden="1">{"FB Assumptions",#N/A,FALSE,"Asu";"FB Cashflow 1",#N/A,FALSE,"F&amp;B";"FB Cashflow 2",#N/A,FALSE,"F&amp;B"}</definedName>
    <definedName name="wrn.Forecast.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wrn.Golf." hidden="1">{"Golf Assumptions",#N/A,FALSE,"Asu";"Golf PF1",#N/A,FALSE,"Golf";"Golf PF2",#N/A,FALSE,"Golf";"Golf Dep1",#N/A,FALSE,"Golf";"Golf Dep2",#N/A,FALSE,"Golf"}</definedName>
    <definedName name="wrn.Income." hidden="1">{"Book Income",#N/A,FALSE,"B&amp;T";"Taxable Income",#N/A,FALSE,"B&amp;T"}</definedName>
    <definedName name="wrn.Informe_modelo." hidden="1">{#N/A,#N/A,TRUE,"Valuation";#N/A,#N/A,TRUE,"Financ. Stat.";#N/A,#N/A,TRUE,"Contr. Sales";#N/A,#N/A,TRUE,"Sales-Purch. CDEC-SING";#N/A,#N/A,TRUE,"SING Oper.";#N/A,#N/A,TRUE,"Costs &amp; Other Sales";#N/A,#N/A,TRUE,"Fuel Consum.";#N/A,#N/A,TRUE,"Depreciation";#N/A,#N/A,TRUE,"Work. Cap.";#N/A,#N/A,TRUE,"Assump.";#N/A,#N/A,TRUE,"Discount Rates"}</definedName>
    <definedName name="wrn.MTHLYCOMMENTS." hidden="1">{#N/A,#N/A,FALSE,"YTDBUDGETS";#N/A,#N/A,FALSE,"MTHBUDGETS";#N/A,#N/A,FALSE,"YTDPRIORYR"}</definedName>
    <definedName name="wrn.Rent." hidden="1">{"Rent1",#N/A,FALSE,"RENT";"Rent2",#N/A,FALSE,"RENT"}</definedName>
    <definedName name="wrn.Sensitive." hidden="1">{"Sensitivity1",#N/A,FALSE,"Sensitivity";"Sensitivity2",#N/A,FALSE,"Sensitivity"}</definedName>
    <definedName name="wrn.Steering._.Committee." hidden="1">{"CF Assumptions",#N/A,FALSE,"Asu";#N/A,#N/A,FALSE,"Summary";#N/A,#N/A,FALSE,"CF (2)";#N/A,#N/A,FALSE,"SM";#N/A,#N/A,FALSE,"C&amp;D";#N/A,#N/A,FALSE,"MGMT";#N/A,#N/A,FALSE,"Notes"}</definedName>
    <definedName name="wwq" hidden="1">{"FB Assumptions",#N/A,FALSE,"Asu";"FB Cashflow 1",#N/A,FALSE,"F&amp;B";"FB Cashflow 2",#N/A,FALSE,"F&amp;B"}</definedName>
    <definedName name="www" hidden="1">{"Golf Assumptions",#N/A,FALSE,"Asu";"Golf PF1",#N/A,FALSE,"Golf";"Golf PF2",#N/A,FALSE,"Golf";"Golf Dep1",#N/A,FALSE,"Golf";"Golf Dep2",#N/A,FALSE,"Golf"}</definedName>
    <definedName name="XRefColumnsCount" hidden="1">1</definedName>
    <definedName name="XRefCopyRangeCount" hidden="1">1</definedName>
    <definedName name="ying" hidden="1">{"CF Assumptions",#N/A,FALSE,"Asu";#N/A,#N/A,FALSE,"Summary";#N/A,#N/A,FALSE,"CF (2)";#N/A,#N/A,FALSE,"SM";#N/A,#N/A,FALSE,"C&amp;D";#N/A,#N/A,FALSE,"MGMT";#N/A,#N/A,FALSE,"Notes"}</definedName>
    <definedName name="yt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yui" hidden="1">{"'Eng (page2)'!$A$1:$D$52"}</definedName>
    <definedName name="Z_0025DA14_88E9_481C_A956_A292A53C70A7_.wvu.PrintArea" localSheetId="0" hidden="1">BS!#REF!</definedName>
    <definedName name="Z_0025DA14_88E9_481C_A956_A292A53C70A7_.wvu.PrintArea" localSheetId="1" hidden="1">PL!#REF!</definedName>
    <definedName name="Z_16DA319E_D24B_43EC_B426_24E0BC0ADCBF_.wvu.PrintArea" localSheetId="1" hidden="1">PL!$A$1:$I$94</definedName>
    <definedName name="Z_3B86A25F_150E_4FD1_A386_D29FB445DCB0_.wvu.PrintArea" localSheetId="0" hidden="1">BS!$A$1:$H$70</definedName>
    <definedName name="Z_3F481121_5C55_4271_AD92_265978A42226_.wvu.PrintArea" localSheetId="0" hidden="1">BS!#REF!</definedName>
    <definedName name="Z_3F481121_5C55_4271_AD92_265978A42226_.wvu.PrintArea" localSheetId="1" hidden="1">PL!#REF!</definedName>
    <definedName name="Z_4AE831E4_6239_449D_9FBB_B269C421C7C1_.wvu.PrintArea" localSheetId="0" hidden="1">BS!#REF!</definedName>
    <definedName name="Z_4AE831E4_6239_449D_9FBB_B269C421C7C1_.wvu.PrintArea" localSheetId="1" hidden="1">PL!#REF!</definedName>
    <definedName name="Z_5638C180_A023_4AEA_A0A7_C8ECAF6C4F63_.wvu.PrintArea" localSheetId="0" hidden="1">BS!#REF!</definedName>
    <definedName name="Z_5638C180_A023_4AEA_A0A7_C8ECAF6C4F63_.wvu.PrintArea" localSheetId="1" hidden="1">PL!#REF!</definedName>
    <definedName name="Z_6257EC1D_103F_49A0_93A8_91F9AE79DA96_.wvu.PrintArea" localSheetId="1" hidden="1">PL!$A$1:$I$94</definedName>
    <definedName name="Z_62FA21E5_59FF_4F97_8D7E_5BD38A898E2A_.wvu.PrintArea" localSheetId="0" hidden="1">BS!$A$1:$H$71</definedName>
    <definedName name="Z_62FA21E5_59FF_4F97_8D7E_5BD38A898E2A_.wvu.PrintArea" localSheetId="1" hidden="1">PL!$A$1:$I$94</definedName>
    <definedName name="Z_64A6368E_CD00_4195_A4D6_945E9643A2DB_.wvu.PrintArea" localSheetId="0" hidden="1">BS!#REF!</definedName>
    <definedName name="Z_64A6368E_CD00_4195_A4D6_945E9643A2DB_.wvu.PrintArea" localSheetId="1" hidden="1">PL!#REF!</definedName>
    <definedName name="Z_66162627_E49B_4765_94AB_2049AE71E619_.wvu.PrintArea" localSheetId="0" hidden="1">BS!#REF!</definedName>
    <definedName name="Z_66162627_E49B_4765_94AB_2049AE71E619_.wvu.PrintArea" localSheetId="1" hidden="1">PL!#REF!</definedName>
    <definedName name="Z_7833642D_701D_40F2_BEF5_2402A4E7BAA6_.wvu.PrintArea" localSheetId="0" hidden="1">BS!#REF!</definedName>
    <definedName name="Z_7833642D_701D_40F2_BEF5_2402A4E7BAA6_.wvu.PrintArea" localSheetId="1" hidden="1">PL!#REF!</definedName>
    <definedName name="Z_79187E1F_ED9B_4E0C_9721_DBD66646B9FA_.wvu.PrintArea" localSheetId="0" hidden="1">BS!#REF!</definedName>
    <definedName name="Z_79187E1F_ED9B_4E0C_9721_DBD66646B9FA_.wvu.PrintArea" localSheetId="1" hidden="1">PL!#REF!</definedName>
    <definedName name="Z_9076160E_8402_4392_9B91_930FC1BBE2CA_.wvu.PrintArea" localSheetId="0" hidden="1">BS!#REF!</definedName>
    <definedName name="Z_9076160E_8402_4392_9B91_930FC1BBE2CA_.wvu.PrintArea" localSheetId="1" hidden="1">PL!#REF!</definedName>
    <definedName name="Z_9246AAF9_2298_4897_852F_2781783A0D4B_.wvu.PrintArea" localSheetId="0" hidden="1">BS!#REF!</definedName>
    <definedName name="Z_9E396630_7A3A_4DCD_AB93_7A158CF0425E_.wvu.PrintArea" localSheetId="0" hidden="1">BS!#REF!</definedName>
    <definedName name="Z_9E396630_7A3A_4DCD_AB93_7A158CF0425E_.wvu.PrintArea" localSheetId="1" hidden="1">PL!#REF!</definedName>
    <definedName name="Z_9F270636_0947_42F6_A39D_B927A68DA8C2_.wvu.PrintArea" localSheetId="0" hidden="1">BS!$A$1:$H$70</definedName>
    <definedName name="Z_ABEC9141_8445_43BB_806F_735825156D4B_.wvu.PrintArea" localSheetId="0" hidden="1">BS!#REF!</definedName>
    <definedName name="Z_CAD5BB40_4814_4BFC_A696_AB26833495DE_.wvu.PrintArea" localSheetId="0" hidden="1">BS!#REF!</definedName>
    <definedName name="Z_CAD5BB40_4814_4BFC_A696_AB26833495DE_.wvu.PrintArea" localSheetId="1" hidden="1">PL!#REF!</definedName>
    <definedName name="Z_D4EE8CB9_F722_41A2_84D1_98F94B71A65D_.wvu.PrintArea" localSheetId="1" hidden="1">PL!$A$1:$I$94</definedName>
    <definedName name="Z_D953AC55_7128_4343_BD94_7351A23215A2_.wvu.PrintArea" localSheetId="0" hidden="1">BS!#REF!</definedName>
    <definedName name="Z_F5D47919_4835_4AE3_B78C_15007B99844D_.wvu.PrintArea" localSheetId="0" hidden="1">BS!#REF!</definedName>
    <definedName name="Z_F5D47919_4835_4AE3_B78C_15007B99844D_.wvu.PrintArea" localSheetId="1" hidden="1">PL!#REF!</definedName>
    <definedName name="ZD" hidden="1">{"'Eng (page2)'!$A$1:$D$52"}</definedName>
    <definedName name="zx" hidden="1">{"'Eng (page2)'!$A$1:$D$52"}</definedName>
    <definedName name="zxxz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zz" hidden="1">{"'Eng (page2)'!$A$1:$D$52"}</definedName>
    <definedName name="งบดุลหลักพัน">[7]งบดุลรวมพันบ.EY!#REF!</definedName>
    <definedName name="ด31">#REF!</definedName>
    <definedName name="ท.กระแสเงินสดพัน">[7]งบดุลรวมพันบ.EY!#REF!</definedName>
    <definedName name="ท.กระแสเงินสดสต.">[7]งบดุลรวมพันบ.EY!#REF!</definedName>
    <definedName name="ท.กำไรขาดทุนพัน">[7]งบดุลรวมพันบ.EY!#REF!</definedName>
    <definedName name="ท.กำไรขาดทุนสต.">[7]งบดุลรวมพันบ.EY!#REF!</definedName>
    <definedName name="ท.กำไรสะสมพัน">[7]งบดุลรวมพันบ.EY!#REF!</definedName>
    <definedName name="ท.กำไรสะสมสต.">[7]งบดุลรวมพันบ.EY!#REF!</definedName>
    <definedName name="ท.ส่วนเปลี่ยนแปลงผู้ถือหุ้นสต.">[7]งบดุลรวมพันบ.EY!#REF!</definedName>
    <definedName name="ท.ส่วนเปลี่ยนแปลงพัน">[7]งบดุลรวมพันบ.EY!#REF!</definedName>
    <definedName name="ทงบดุลบาทสต.">[7]งบดุลรวมพันบ.EY!#REF!</definedName>
    <definedName name="บาท">[7]งบดุลรวมพันบ.EY!#REF!</definedName>
    <definedName name="บาท_สต.">[7]งบดุลรวมพันบ.EY!#REF!</definedName>
    <definedName name="ฟ276">#REF!</definedName>
    <definedName name="ส386">#REF!</definedName>
    <definedName name="ห9">#REF!</definedName>
    <definedName name="ื113">#REF!</definedName>
    <definedName name="ื325">#REF!</definedName>
    <definedName name="ๆ5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4" i="2" l="1"/>
  <c r="I109" i="2"/>
  <c r="I106" i="2"/>
  <c r="E124" i="2"/>
  <c r="E109" i="2"/>
  <c r="E106" i="2"/>
  <c r="E116" i="2" s="1"/>
  <c r="E126" i="2" l="1"/>
  <c r="E128" i="2" s="1"/>
  <c r="I116" i="2"/>
  <c r="I126" i="2" s="1"/>
  <c r="I128" i="2" s="1"/>
  <c r="E86" i="2" l="1"/>
  <c r="E181" i="2"/>
  <c r="C181" i="2"/>
  <c r="E177" i="2"/>
  <c r="C177" i="2"/>
  <c r="I163" i="2"/>
  <c r="G163" i="2"/>
  <c r="E163" i="2"/>
  <c r="C163" i="2"/>
  <c r="G124" i="2"/>
  <c r="C124" i="2"/>
  <c r="G109" i="2"/>
  <c r="C109" i="2"/>
  <c r="G106" i="2"/>
  <c r="C106" i="2"/>
  <c r="H61" i="1"/>
  <c r="H63" i="1" s="1"/>
  <c r="H43" i="1"/>
  <c r="D61" i="1"/>
  <c r="D63" i="1" s="1"/>
  <c r="D43" i="1"/>
  <c r="G116" i="2" l="1"/>
  <c r="G126" i="2" s="1"/>
  <c r="G128" i="2" s="1"/>
  <c r="G175" i="2" s="1"/>
  <c r="C116" i="2"/>
  <c r="C126" i="2" s="1"/>
  <c r="C128" i="2" s="1"/>
  <c r="H64" i="1"/>
  <c r="D64" i="1"/>
  <c r="I165" i="2"/>
  <c r="I179" i="2" s="1"/>
  <c r="I175" i="2"/>
  <c r="G165" i="2" l="1"/>
  <c r="G179" i="2" s="1"/>
  <c r="C165" i="2"/>
  <c r="E165" i="2"/>
  <c r="C86" i="2" l="1"/>
  <c r="E82" i="2"/>
  <c r="I68" i="2"/>
  <c r="E68" i="2"/>
  <c r="G68" i="2"/>
  <c r="I29" i="2"/>
  <c r="E29" i="2"/>
  <c r="G29" i="2"/>
  <c r="I14" i="2"/>
  <c r="E14" i="2"/>
  <c r="G14" i="2"/>
  <c r="I11" i="2"/>
  <c r="E11" i="2"/>
  <c r="F61" i="1"/>
  <c r="F63" i="1" s="1"/>
  <c r="F43" i="1"/>
  <c r="H24" i="1"/>
  <c r="D24" i="1"/>
  <c r="F24" i="1"/>
  <c r="F64" i="1" l="1"/>
  <c r="E21" i="2"/>
  <c r="E31" i="2" s="1"/>
  <c r="E33" i="2" s="1"/>
  <c r="I21" i="2"/>
  <c r="I31" i="2" s="1"/>
  <c r="B24" i="1"/>
  <c r="B61" i="1"/>
  <c r="B63" i="1" s="1"/>
  <c r="G11" i="2"/>
  <c r="G21" i="2" s="1"/>
  <c r="G31" i="2" s="1"/>
  <c r="C29" i="2"/>
  <c r="B43" i="1"/>
  <c r="C11" i="2"/>
  <c r="C14" i="2"/>
  <c r="C68" i="2"/>
  <c r="C82" i="2"/>
  <c r="E70" i="2" l="1"/>
  <c r="I33" i="2"/>
  <c r="G33" i="2"/>
  <c r="B64" i="1"/>
  <c r="C21" i="2"/>
  <c r="C31" i="2" s="1"/>
  <c r="G70" i="2" l="1"/>
  <c r="G84" i="2" s="1"/>
  <c r="G80" i="2"/>
  <c r="C33" i="2"/>
  <c r="I70" i="2"/>
  <c r="I84" i="2" s="1"/>
  <c r="I80" i="2"/>
  <c r="C70" i="2" l="1"/>
</calcChain>
</file>

<file path=xl/sharedStrings.xml><?xml version="1.0" encoding="utf-8"?>
<sst xmlns="http://schemas.openxmlformats.org/spreadsheetml/2006/main" count="270" uniqueCount="121">
  <si>
    <t>ธนาคารกรุงไทย จำกัด (มหาชน) และบริษัทย่อย</t>
  </si>
  <si>
    <t>(หน่วย: พันบาท)</t>
  </si>
  <si>
    <t>งบการเงินรวม</t>
  </si>
  <si>
    <t>งบการเงินเฉพาะธนาคาร</t>
  </si>
  <si>
    <t>สินทรัพย์</t>
  </si>
  <si>
    <t>เงินสด</t>
  </si>
  <si>
    <t xml:space="preserve">รายการระหว่างธนาคารและตลาดเงินสุทธิ       </t>
  </si>
  <si>
    <t>สินทรัพย์ทางการเงินที่วัดมูลค่าด้วยมูลค่ายุติธรรม</t>
  </si>
  <si>
    <t>ผ่านกำไรหรือขาดทุน</t>
  </si>
  <si>
    <t>สินทรัพย์ตราสารอนุพันธ์</t>
  </si>
  <si>
    <t>เงินลงทุนสุทธิ</t>
  </si>
  <si>
    <t>เงินลงทุนในบริษัทย่อยและบริษัทร่วมสุทธิ</t>
  </si>
  <si>
    <t xml:space="preserve">เงินให้สินเชื่อแก่ลูกหนี้และดอกเบี้ยค้างรับสุทธิ            </t>
  </si>
  <si>
    <t>ทรัพย์สินรอการขายสุทธิ</t>
  </si>
  <si>
    <t>ที่ดิน อาคารและอุปกรณ์สุทธิ</t>
  </si>
  <si>
    <t>สินทรัพย์สิทธิการใช้สุทธิ</t>
  </si>
  <si>
    <t>สินทรัพย์ไม่มีตัวตนสุทธิ</t>
  </si>
  <si>
    <t>สินทรัพย์ภาษีเงินได้รอการตัดบัญชี</t>
  </si>
  <si>
    <t>รายได้ค้างรับ</t>
  </si>
  <si>
    <t>สินทรัพย์อื่นสุทธิ</t>
  </si>
  <si>
    <t>รวมสินทรัพย์</t>
  </si>
  <si>
    <t>หนี้สินและส่วนของเจ้าของ</t>
  </si>
  <si>
    <t>เงินรับฝาก</t>
  </si>
  <si>
    <t>รายการระหว่างธนาคารและตลาดเงิน</t>
  </si>
  <si>
    <t>หนี้สินจ่ายคืนเมื่อทวงถาม</t>
  </si>
  <si>
    <t>หนี้สินตราสารอนุพันธ์</t>
  </si>
  <si>
    <t>ตราสารหนี้ที่ออกและเงินกู้ยืม</t>
  </si>
  <si>
    <t>หนี้สินตามสัญญาเช่า</t>
  </si>
  <si>
    <t>ประมาณการหนี้สิน</t>
  </si>
  <si>
    <t>หนี้สินอื่น</t>
  </si>
  <si>
    <t>รวมหนี้สิน</t>
  </si>
  <si>
    <t>ส่วนของเจ้าของ</t>
  </si>
  <si>
    <t>ทุนเรือนหุ้น</t>
  </si>
  <si>
    <t>ทุนจดทะเบียน</t>
  </si>
  <si>
    <t>หุ้นบุริมสิทธิ 5,500,000 หุ้น มูลค่าหุ้นละ 5.15 บาท</t>
  </si>
  <si>
    <t>หุ้นสามัญ 13,976,061,250 หุ้น มูลค่าหุ้นละ 5.15 บาท</t>
  </si>
  <si>
    <t>ทุนที่ออกและชำระแล้ว</t>
  </si>
  <si>
    <t>ส่วนเกินมูลค่าหุ้น</t>
  </si>
  <si>
    <t>ส่วนเกินมูลค่าหุ้นสามัญ</t>
  </si>
  <si>
    <t>ส่วนต่ำกว่าทุนจากการเปลี่ยนแปลงสัดส่วนการถือหุ้น</t>
  </si>
  <si>
    <t>ในบริษัทย่อย</t>
  </si>
  <si>
    <t>องค์ประกอบอื่นของส่วนของเจ้าของ</t>
  </si>
  <si>
    <t>กำไรสะสม</t>
  </si>
  <si>
    <t>จัดสรรแล้ว</t>
  </si>
  <si>
    <t>ทุนสำรองตามกฎหมาย</t>
  </si>
  <si>
    <t xml:space="preserve">ยังไม่ได้จัดสรร </t>
  </si>
  <si>
    <t>ส่วนได้เสียที่ไม่มีอำนาจควบคุม</t>
  </si>
  <si>
    <t>รวมส่วนของเจ้าของ</t>
  </si>
  <si>
    <t>รวมหนี้สินและส่วนของเจ้าของ</t>
  </si>
  <si>
    <t>กำไรหรือขาดทุน</t>
  </si>
  <si>
    <t>รายได้ดอกเบี้ย</t>
  </si>
  <si>
    <t>ค่าใช้จ่ายดอกเบี้ย</t>
  </si>
  <si>
    <t>รายได้ดอกเบี้ยสุทธิ</t>
  </si>
  <si>
    <t>รายได้ค่าธรรมเนียมและบริการ</t>
  </si>
  <si>
    <t>ค่าใช้จ่ายค่าธรรมเนียมและบริการ</t>
  </si>
  <si>
    <t>รายได้ค่าธรรมเนียมและบริการสุทธิ</t>
  </si>
  <si>
    <t>กำไรสุทธิจากเครื่องมือทางการเงินที่วัดมูลค่าด้วย</t>
  </si>
  <si>
    <t>มูลค่ายุติธรรมผ่านกำไรหรือขาดทุน</t>
  </si>
  <si>
    <t>กำไรสุทธิจากเงินลงทุน</t>
  </si>
  <si>
    <t>ส่วนแบ่งกำไรจากเงินลงทุนตามวิธีส่วนได้เสีย</t>
  </si>
  <si>
    <t>รายได้เงินปันผล</t>
  </si>
  <si>
    <t>รายได้จากการดำเนินงานอื่น ๆ</t>
  </si>
  <si>
    <t>รวมรายได้จากการดำเนินงาน</t>
  </si>
  <si>
    <t xml:space="preserve">ค่าใช้จ่ายจากการดำเนินงานอื่น ๆ </t>
  </si>
  <si>
    <t>ค่าใช้จ่ายเกี่ยวกับพนักงาน</t>
  </si>
  <si>
    <t>ค่าตอบแทนกรรมการ</t>
  </si>
  <si>
    <t>ค่าใช้จ่ายเกี่ยวกับอาคาร สถานที่และอุปกรณ์</t>
  </si>
  <si>
    <t>ค่าภาษีอากร</t>
  </si>
  <si>
    <t>ขาดทุนจากการด้อยค่าทรัพย์สินรอการขาย</t>
  </si>
  <si>
    <t>อื่น ๆ</t>
  </si>
  <si>
    <t xml:space="preserve">รวมค่าใช้จ่ายจากการดำเนินงานอื่น ๆ </t>
  </si>
  <si>
    <t>ผลขาดทุนด้านเครดิตที่คาดว่าจะเกิดขึ้น</t>
  </si>
  <si>
    <t>กำไรจากการดำเนินงานก่อนภาษีเงินได้</t>
  </si>
  <si>
    <t>ภาษีเงินได้</t>
  </si>
  <si>
    <t>กำไรสุทธิ</t>
  </si>
  <si>
    <t>กำไร (ขาดทุน) เบ็ดเสร็จอื่น</t>
  </si>
  <si>
    <t>รายการที่จัดประเภทรายการใหม่เข้าไปไว้ในกำไรหรือขาดทุนในภายหลัง</t>
  </si>
  <si>
    <t>กำไร (ขาดทุน) จากการวัดมูลค่าเงินลงทุนในตราสารหนี้</t>
  </si>
  <si>
    <t>ด้วยมูลค่ายุติธรรมผ่านกำไรขาดทุนเบ็ดเสร็จอื่น</t>
  </si>
  <si>
    <t>กำไร (ขาดทุน) จากการแปลงค่างบการเงินจากการดำเนินงานในต่างประเทศ</t>
  </si>
  <si>
    <t>กำไร (ขาดทุน) จากการป้องกันความเสี่ยงในกระแสเงินสด</t>
  </si>
  <si>
    <t>กำไร (ขาดทุน) จากต้นทุนการป้องกันความเสี่ยงรอตัดบัญชี</t>
  </si>
  <si>
    <t xml:space="preserve">ส่วนแบ่งกำไร (ขาดทุน) เบ็ดเสร็จอื่นในบริษัทร่วม (ภายใต้วิธีส่วนได้เสีย) </t>
  </si>
  <si>
    <t>สำหรับรายการที่จัดประเภทรายการใหม่เข้าไปไว้ใน</t>
  </si>
  <si>
    <t>กำไรหรือขาดทุนในภายหลัง</t>
  </si>
  <si>
    <t>ภาษีเงินได้ที่เกี่ยวข้องกับองค์ประกอบของกำไร (ขาดทุน) เบ็ดเสร็จอื่น</t>
  </si>
  <si>
    <t>รายการที่ไม่จัดประเภทรายการใหม่เข้าไปไว้ในกำไรหรือขาดทุนในภายหลัง</t>
  </si>
  <si>
    <t>กำไร (ขาดทุน) จากเงินลงทุนในตราสารทุนที่กำหนดให้วัดมูลค่าด้วย</t>
  </si>
  <si>
    <t>มูลค่ายุติธรรมผ่านกำไรขาดทุนเบ็ดเสร็จอื่น</t>
  </si>
  <si>
    <t>กำไร (ขาดทุน) จากการประมาณการตามหลักคณิตศาสตร์ประกันภัย</t>
  </si>
  <si>
    <t>สำหรับโครงการผลประโยชน์ของพนักงาน</t>
  </si>
  <si>
    <t>สำหรับรายการที่ไม่จัดประเภทรายการใหม่เข้าไปไว้ใน</t>
  </si>
  <si>
    <t>รวมกำไร (ขาดทุน) เบ็ดเสร็จอื่นสุทธิ</t>
  </si>
  <si>
    <t>กำไร (ขาดทุน) เบ็ดเสร็จรวม</t>
  </si>
  <si>
    <t>การแบ่งปันกำไร</t>
  </si>
  <si>
    <t>ส่วนที่เป็นของส่วนได้เสียที่ไม่มีอำนาจควบคุม</t>
  </si>
  <si>
    <t>การแบ่งปันกำไรขาดทุนเบ็ดเสร็จรวม</t>
  </si>
  <si>
    <t>กำไรต่อหุ้นขั้นพื้นฐาน (บาท)</t>
  </si>
  <si>
    <t>(ตรวจสอบแล้ว)</t>
  </si>
  <si>
    <t>(สอบทานแล้ว)</t>
  </si>
  <si>
    <t>งบกำไรขาดทุนและกำไรขาดทุนเบ็ดเสร็จอื่น</t>
  </si>
  <si>
    <t>งบกำไรขาดทุนและกำไรขาดทุนเบ็ดเสร็จอื่น (ต่อ)</t>
  </si>
  <si>
    <t>(หน่วย: พันบาท ยกเว้นกำไรต่อหุ้นแสดงเป็นบาท)</t>
  </si>
  <si>
    <t>31 ธันวาคม 2566</t>
  </si>
  <si>
    <t>งบฐานะการเงิน</t>
  </si>
  <si>
    <t>งบฐานะการเงิน (ต่อ)</t>
  </si>
  <si>
    <t>รวมส่วนของธนาคาร</t>
  </si>
  <si>
    <t>ส่วนที่เป็นของธนาคาร</t>
  </si>
  <si>
    <t>กำไรต่อหุ้นของผู้ถือหุ้นธนาคาร</t>
  </si>
  <si>
    <t>ณ วันที่ 30 กันยายน 2567</t>
  </si>
  <si>
    <t>30 กันยายน 2567</t>
  </si>
  <si>
    <t>(ก่อนสอบทาน)</t>
  </si>
  <si>
    <t>สำหรับงวดสามเดือนสิ้นสุดวันที่ 30 กันยายน 2567</t>
  </si>
  <si>
    <t>สำหรับงวดเก้าเดือนสิ้นสุดวันที่ 30 กันยายน 2567</t>
  </si>
  <si>
    <t>(นายเอกชัย เตชะวิริยะกุล)</t>
  </si>
  <si>
    <t>ประธานผู้บริหาร Risk</t>
  </si>
  <si>
    <t>ปฏิบัติหน้าที่แทนกรรมการผู้จัดการใหญ่</t>
  </si>
  <si>
    <t>หนี้สินทางการเงินที่วัดมูลค่าด้วยมูลค่ายุติธรรมผ่านกำไรหรือขาดทุน</t>
  </si>
  <si>
    <t>กำไร (ขาดทุน) จากหนี้สินทางการเงินที่กำหนดให้วัดมูลค่าด้วย</t>
  </si>
  <si>
    <t>มูลค่ายุติธรรมผ่านกำไรหรือขาดทุนอันเนื่องมาจากความเสี่ยงด้านเครดิต</t>
  </si>
  <si>
    <t>ขาดทุนจาก (กลับรายการ) การด้อยค่าทรัพย์สินรอการขาย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</si>
</sst>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#,##0.00;\(#,##0.00\)"/>
    <numFmt numFmtId="190" formatCode="_(* #,##0_);_(* \(#,##0\);_(* &quot;-&quot;??_);_(@_)"/>
    <numFmt numFmtId="192" formatCode="&quot;ผ&quot;#,##0.00_);[Red]\(&quot;ผ&quot;#,##0.00\)"/>
    <numFmt numFmtId="193" formatCode="0.0%"/>
  </numFmts>
  <fonts count="2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pFont"/>
    </font>
    <font>
      <b/>
      <sz val="16"/>
      <name val="Angsana New"/>
      <family val="1"/>
    </font>
    <font>
      <sz val="16"/>
      <name val="Angsana New"/>
      <family val="1"/>
    </font>
    <font>
      <sz val="10"/>
      <color theme="1"/>
      <name val="Arial"/>
      <family val="2"/>
    </font>
    <font>
      <u/>
      <sz val="16"/>
      <name val="Angsana New"/>
      <family val="1"/>
    </font>
    <font>
      <sz val="12"/>
      <name val="EucrosiaUPC"/>
      <family val="1"/>
      <charset val="222"/>
    </font>
    <font>
      <i/>
      <sz val="16"/>
      <name val="Angsana New"/>
      <family val="1"/>
    </font>
    <font>
      <sz val="14"/>
      <name val="AngsanaUPC"/>
      <family val="1"/>
      <charset val="222"/>
    </font>
    <font>
      <sz val="14"/>
      <name val="Cordia New"/>
      <family val="2"/>
    </font>
    <font>
      <sz val="10"/>
      <name val="MS Sans Serif"/>
      <family val="2"/>
    </font>
    <font>
      <sz val="11"/>
      <color theme="1"/>
      <name val="Tahoma"/>
      <family val="2"/>
      <scheme val="minor"/>
    </font>
    <font>
      <sz val="11"/>
      <color theme="1"/>
      <name val="Calibri"/>
      <family val="2"/>
    </font>
    <font>
      <sz val="12"/>
      <name val="EucrosiaUPC"/>
      <family val="1"/>
    </font>
    <font>
      <sz val="8"/>
      <name val="Arial"/>
      <family val="2"/>
    </font>
    <font>
      <sz val="12"/>
      <name val="CordiaUPC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</font>
    <font>
      <sz val="16"/>
      <color rgb="FFFF00FF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0">
    <xf numFmtId="0" fontId="0" fillId="0" borderId="0"/>
    <xf numFmtId="188" fontId="1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188" fontId="9" fillId="0" borderId="0" applyFont="0" applyFill="0" applyBorder="0" applyAlignment="0" applyProtection="0"/>
    <xf numFmtId="0" fontId="10" fillId="0" borderId="0"/>
    <xf numFmtId="0" fontId="10" fillId="0" borderId="0"/>
    <xf numFmtId="39" fontId="11" fillId="0" borderId="0"/>
    <xf numFmtId="4" fontId="2" fillId="0" borderId="0" applyFont="0" applyFill="0" applyBorder="0" applyAlignment="0" applyProtection="0"/>
    <xf numFmtId="0" fontId="12" fillId="0" borderId="0"/>
    <xf numFmtId="0" fontId="5" fillId="0" borderId="0"/>
    <xf numFmtId="0" fontId="13" fillId="0" borderId="0"/>
    <xf numFmtId="0" fontId="14" fillId="0" borderId="0"/>
    <xf numFmtId="43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9" fillId="0" borderId="0"/>
    <xf numFmtId="192" fontId="2" fillId="0" borderId="0" applyFont="0" applyFill="0" applyBorder="0" applyAlignment="0" applyProtection="0"/>
    <xf numFmtId="0" fontId="9" fillId="0" borderId="0"/>
    <xf numFmtId="193" fontId="9" fillId="0" borderId="0"/>
    <xf numFmtId="38" fontId="15" fillId="3" borderId="0" applyNumberFormat="0" applyBorder="0" applyAlignment="0" applyProtection="0"/>
    <xf numFmtId="1" fontId="16" fillId="0" borderId="0" applyFont="0" applyFill="0" applyBorder="0" applyAlignment="0" applyProtection="0"/>
    <xf numFmtId="10" fontId="15" fillId="4" borderId="8" applyNumberFormat="0" applyBorder="0" applyAlignment="0" applyProtection="0"/>
    <xf numFmtId="37" fontId="17" fillId="0" borderId="0"/>
    <xf numFmtId="0" fontId="18" fillId="0" borderId="0"/>
    <xf numFmtId="0" fontId="10" fillId="0" borderId="0"/>
    <xf numFmtId="0" fontId="19" fillId="0" borderId="0"/>
    <xf numFmtId="0" fontId="2" fillId="0" borderId="0"/>
    <xf numFmtId="0" fontId="12" fillId="0" borderId="0"/>
    <xf numFmtId="0" fontId="12" fillId="0" borderId="0"/>
    <xf numFmtId="0" fontId="10" fillId="0" borderId="0"/>
    <xf numFmtId="0" fontId="5" fillId="0" borderId="0"/>
    <xf numFmtId="10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" fontId="19" fillId="0" borderId="9" applyNumberFormat="0" applyFill="0" applyAlignment="0" applyProtection="0">
      <alignment horizontal="center" vertical="center"/>
    </xf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</cellStyleXfs>
  <cellXfs count="101">
    <xf numFmtId="0" fontId="0" fillId="0" borderId="0" xfId="0"/>
    <xf numFmtId="38" fontId="3" fillId="0" borderId="0" xfId="2" applyNumberFormat="1" applyFont="1" applyFill="1" applyBorder="1" applyAlignment="1">
      <alignment horizontal="left" vertical="center"/>
    </xf>
    <xf numFmtId="187" fontId="3" fillId="0" borderId="0" xfId="2" applyNumberFormat="1" applyFont="1" applyFill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left" vertical="center"/>
    </xf>
    <xf numFmtId="38" fontId="3" fillId="0" borderId="0" xfId="2" applyNumberFormat="1" applyFont="1" applyFill="1" applyAlignment="1">
      <alignment horizontal="left" vertical="center"/>
    </xf>
    <xf numFmtId="38" fontId="3" fillId="2" borderId="0" xfId="2" applyNumberFormat="1" applyFont="1" applyFill="1" applyAlignment="1">
      <alignment horizontal="left" vertical="center"/>
    </xf>
    <xf numFmtId="38" fontId="4" fillId="0" borderId="0" xfId="2" applyNumberFormat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187" fontId="4" fillId="0" borderId="0" xfId="2" applyNumberFormat="1" applyFont="1" applyFill="1" applyBorder="1" applyAlignment="1">
      <alignment horizontal="right" vertical="center"/>
    </xf>
    <xf numFmtId="189" fontId="4" fillId="0" borderId="0" xfId="2" applyNumberFormat="1" applyFont="1" applyFill="1" applyBorder="1" applyAlignment="1">
      <alignment vertical="center"/>
    </xf>
    <xf numFmtId="38" fontId="4" fillId="0" borderId="0" xfId="2" applyNumberFormat="1" applyFont="1" applyFill="1" applyAlignment="1">
      <alignment vertical="center"/>
    </xf>
    <xf numFmtId="187" fontId="4" fillId="0" borderId="1" xfId="2" quotePrefix="1" applyNumberFormat="1" applyFont="1" applyBorder="1" applyAlignment="1">
      <alignment horizontal="center" vertical="center"/>
    </xf>
    <xf numFmtId="187" fontId="4" fillId="0" borderId="0" xfId="2" quotePrefix="1" applyNumberFormat="1" applyFont="1" applyFill="1" applyBorder="1" applyAlignment="1">
      <alignment horizontal="center" vertical="center"/>
    </xf>
    <xf numFmtId="189" fontId="6" fillId="0" borderId="0" xfId="2" applyNumberFormat="1" applyFont="1" applyFill="1" applyBorder="1" applyAlignment="1">
      <alignment horizontal="center" vertical="center"/>
    </xf>
    <xf numFmtId="38" fontId="3" fillId="0" borderId="0" xfId="2" applyNumberFormat="1" applyFont="1" applyFill="1" applyBorder="1" applyAlignment="1">
      <alignment vertical="center"/>
    </xf>
    <xf numFmtId="0" fontId="4" fillId="0" borderId="0" xfId="4" applyFont="1" applyFill="1" applyAlignment="1" applyProtection="1">
      <alignment horizontal="left" vertical="center"/>
    </xf>
    <xf numFmtId="187" fontId="4" fillId="0" borderId="0" xfId="5" applyNumberFormat="1" applyFont="1" applyFill="1" applyBorder="1" applyAlignment="1">
      <alignment vertical="center"/>
    </xf>
    <xf numFmtId="0" fontId="4" fillId="0" borderId="0" xfId="4" quotePrefix="1" applyFont="1" applyFill="1" applyAlignment="1" applyProtection="1">
      <alignment horizontal="left" vertical="center"/>
    </xf>
    <xf numFmtId="0" fontId="4" fillId="0" borderId="0" xfId="4" quotePrefix="1" applyFont="1" applyFill="1" applyAlignment="1" applyProtection="1">
      <alignment horizontal="left" vertical="center" indent="1"/>
    </xf>
    <xf numFmtId="0" fontId="4" fillId="0" borderId="0" xfId="4" applyFont="1" applyFill="1" applyAlignment="1">
      <alignment horizontal="left" vertical="center"/>
    </xf>
    <xf numFmtId="0" fontId="4" fillId="0" borderId="0" xfId="4" quotePrefix="1" applyFont="1" applyFill="1" applyAlignment="1">
      <alignment horizontal="left" vertical="center"/>
    </xf>
    <xf numFmtId="187" fontId="4" fillId="0" borderId="0" xfId="4" applyNumberFormat="1" applyFont="1" applyFill="1" applyBorder="1" applyAlignment="1">
      <alignment vertical="center"/>
    </xf>
    <xf numFmtId="187" fontId="4" fillId="0" borderId="0" xfId="5" applyNumberFormat="1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4" fillId="0" borderId="0" xfId="3" applyFont="1" applyFill="1" applyAlignment="1" applyProtection="1">
      <alignment horizontal="left"/>
    </xf>
    <xf numFmtId="0" fontId="3" fillId="0" borderId="0" xfId="4" applyFont="1" applyFill="1" applyAlignment="1">
      <alignment vertical="center"/>
    </xf>
    <xf numFmtId="187" fontId="4" fillId="0" borderId="2" xfId="5" applyNumberFormat="1" applyFont="1" applyFill="1" applyBorder="1" applyAlignment="1">
      <alignment vertical="center"/>
    </xf>
    <xf numFmtId="0" fontId="4" fillId="0" borderId="0" xfId="6" applyFont="1" applyFill="1" applyAlignment="1">
      <alignment vertical="center"/>
    </xf>
    <xf numFmtId="38" fontId="4" fillId="0" borderId="0" xfId="2" applyNumberFormat="1" applyFont="1" applyFill="1" applyBorder="1" applyAlignment="1">
      <alignment horizontal="center" vertical="center"/>
    </xf>
    <xf numFmtId="187" fontId="4" fillId="0" borderId="5" xfId="5" applyNumberFormat="1" applyFont="1" applyFill="1" applyBorder="1" applyAlignment="1">
      <alignment vertical="center"/>
    </xf>
    <xf numFmtId="187" fontId="4" fillId="0" borderId="0" xfId="4" applyNumberFormat="1" applyFont="1" applyFill="1" applyBorder="1"/>
    <xf numFmtId="187" fontId="4" fillId="0" borderId="0" xfId="3" applyNumberFormat="1" applyFont="1" applyFill="1" applyBorder="1" applyAlignment="1">
      <alignment vertical="center"/>
    </xf>
    <xf numFmtId="38" fontId="4" fillId="0" borderId="0" xfId="2" applyNumberFormat="1" applyFont="1" applyFill="1" applyBorder="1" applyAlignment="1">
      <alignment horizontal="left" vertical="center" indent="1"/>
    </xf>
    <xf numFmtId="187" fontId="4" fillId="0" borderId="0" xfId="3" applyNumberFormat="1" applyFont="1" applyFill="1" applyAlignment="1">
      <alignment vertical="center"/>
    </xf>
    <xf numFmtId="0" fontId="4" fillId="0" borderId="0" xfId="4" applyFont="1" applyFill="1" applyAlignment="1" applyProtection="1">
      <alignment horizontal="left" vertical="center" indent="2"/>
    </xf>
    <xf numFmtId="0" fontId="4" fillId="0" borderId="0" xfId="4" applyFont="1" applyFill="1" applyBorder="1" applyAlignment="1" applyProtection="1">
      <alignment horizontal="left" vertical="center" indent="2"/>
    </xf>
    <xf numFmtId="187" fontId="4" fillId="0" borderId="6" xfId="5" applyNumberFormat="1" applyFont="1" applyFill="1" applyBorder="1" applyAlignment="1">
      <alignment vertical="center"/>
    </xf>
    <xf numFmtId="0" fontId="4" fillId="0" borderId="0" xfId="3" applyFont="1" applyFill="1" applyAlignment="1" applyProtection="1">
      <alignment horizontal="left" vertical="center" indent="1"/>
    </xf>
    <xf numFmtId="0" fontId="4" fillId="0" borderId="0" xfId="3" applyFont="1" applyFill="1" applyAlignment="1" applyProtection="1">
      <alignment horizontal="left" vertical="center"/>
    </xf>
    <xf numFmtId="38" fontId="4" fillId="0" borderId="0" xfId="2" applyNumberFormat="1" applyFont="1" applyFill="1" applyBorder="1" applyAlignment="1">
      <alignment horizontal="left" vertical="center" indent="2"/>
    </xf>
    <xf numFmtId="187" fontId="4" fillId="0" borderId="1" xfId="5" applyNumberFormat="1" applyFont="1" applyFill="1" applyBorder="1" applyAlignment="1">
      <alignment vertical="center"/>
    </xf>
    <xf numFmtId="187" fontId="4" fillId="0" borderId="0" xfId="3" applyNumberFormat="1" applyFont="1" applyFill="1" applyBorder="1" applyAlignment="1">
      <alignment horizontal="right" vertical="center"/>
    </xf>
    <xf numFmtId="187" fontId="4" fillId="0" borderId="5" xfId="3" applyNumberFormat="1" applyFont="1" applyFill="1" applyBorder="1" applyAlignment="1">
      <alignment vertical="center"/>
    </xf>
    <xf numFmtId="187" fontId="4" fillId="0" borderId="6" xfId="3" applyNumberFormat="1" applyFont="1" applyFill="1" applyBorder="1" applyAlignment="1">
      <alignment vertical="center"/>
    </xf>
    <xf numFmtId="187" fontId="4" fillId="0" borderId="0" xfId="2" applyNumberFormat="1" applyFont="1" applyFill="1" applyAlignment="1">
      <alignment horizontal="right" vertical="center"/>
    </xf>
    <xf numFmtId="189" fontId="4" fillId="0" borderId="0" xfId="2" applyNumberFormat="1" applyFont="1" applyFill="1" applyAlignment="1">
      <alignment vertical="center"/>
    </xf>
    <xf numFmtId="38" fontId="3" fillId="0" borderId="0" xfId="3" applyNumberFormat="1" applyFont="1" applyFill="1" applyAlignment="1">
      <alignment horizontal="left" vertical="center"/>
    </xf>
    <xf numFmtId="187" fontId="3" fillId="0" borderId="0" xfId="3" applyNumberFormat="1" applyFont="1" applyFill="1" applyAlignment="1">
      <alignment horizontal="right" vertical="center"/>
    </xf>
    <xf numFmtId="189" fontId="3" fillId="0" borderId="0" xfId="3" applyNumberFormat="1" applyFont="1" applyFill="1" applyBorder="1" applyAlignment="1">
      <alignment horizontal="left" vertical="center"/>
    </xf>
    <xf numFmtId="38" fontId="4" fillId="0" borderId="0" xfId="3" applyNumberFormat="1" applyFont="1" applyFill="1" applyAlignment="1">
      <alignment vertical="center"/>
    </xf>
    <xf numFmtId="187" fontId="4" fillId="0" borderId="0" xfId="3" applyNumberFormat="1" applyFont="1" applyFill="1" applyAlignment="1">
      <alignment horizontal="right" vertical="center"/>
    </xf>
    <xf numFmtId="189" fontId="4" fillId="0" borderId="0" xfId="3" applyNumberFormat="1" applyFont="1" applyFill="1" applyBorder="1" applyAlignment="1">
      <alignment vertical="center"/>
    </xf>
    <xf numFmtId="187" fontId="4" fillId="0" borderId="0" xfId="0" applyNumberFormat="1" applyFont="1" applyFill="1" applyAlignment="1">
      <alignment horizontal="right" vertical="center"/>
    </xf>
    <xf numFmtId="0" fontId="4" fillId="0" borderId="5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38" fontId="3" fillId="0" borderId="0" xfId="3" applyNumberFormat="1" applyFont="1" applyFill="1" applyAlignment="1">
      <alignment vertical="center"/>
    </xf>
    <xf numFmtId="187" fontId="4" fillId="0" borderId="0" xfId="3" applyNumberFormat="1" applyFont="1" applyFill="1" applyBorder="1" applyAlignment="1">
      <alignment horizontal="center" vertical="center"/>
    </xf>
    <xf numFmtId="187" fontId="4" fillId="0" borderId="5" xfId="3" applyNumberFormat="1" applyFont="1" applyFill="1" applyBorder="1" applyAlignment="1">
      <alignment horizontal="right" vertical="center"/>
    </xf>
    <xf numFmtId="187" fontId="4" fillId="0" borderId="1" xfId="3" applyNumberFormat="1" applyFont="1" applyFill="1" applyBorder="1" applyAlignment="1">
      <alignment horizontal="right" vertical="center"/>
    </xf>
    <xf numFmtId="38" fontId="4" fillId="0" borderId="0" xfId="3" applyNumberFormat="1" applyFont="1" applyFill="1" applyAlignment="1">
      <alignment horizontal="left" vertical="center" indent="1"/>
    </xf>
    <xf numFmtId="187" fontId="4" fillId="0" borderId="0" xfId="4" applyNumberFormat="1" applyFont="1" applyFill="1" applyAlignment="1">
      <alignment horizontal="right" vertical="center"/>
    </xf>
    <xf numFmtId="187" fontId="4" fillId="0" borderId="1" xfId="4" applyNumberFormat="1" applyFont="1" applyFill="1" applyBorder="1" applyAlignment="1">
      <alignment horizontal="right" vertical="center"/>
    </xf>
    <xf numFmtId="187" fontId="4" fillId="0" borderId="0" xfId="8" applyNumberFormat="1" applyFont="1" applyFill="1" applyBorder="1" applyAlignment="1" applyProtection="1">
      <alignment horizontal="right" vertical="center"/>
    </xf>
    <xf numFmtId="187" fontId="4" fillId="0" borderId="5" xfId="8" applyNumberFormat="1" applyFont="1" applyFill="1" applyBorder="1" applyAlignment="1" applyProtection="1">
      <alignment horizontal="right" vertical="center"/>
    </xf>
    <xf numFmtId="38" fontId="4" fillId="0" borderId="0" xfId="3" applyNumberFormat="1" applyFont="1" applyFill="1" applyAlignment="1">
      <alignment horizontal="left" vertical="center"/>
    </xf>
    <xf numFmtId="0" fontId="3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 indent="1"/>
    </xf>
    <xf numFmtId="0" fontId="4" fillId="0" borderId="0" xfId="3" applyFont="1" applyFill="1" applyAlignment="1">
      <alignment horizontal="left" vertical="center" indent="2"/>
    </xf>
    <xf numFmtId="0" fontId="4" fillId="0" borderId="0" xfId="3" applyFont="1" applyFill="1" applyAlignment="1">
      <alignment horizontal="left" vertical="center" indent="3"/>
    </xf>
    <xf numFmtId="187" fontId="6" fillId="0" borderId="0" xfId="3" applyNumberFormat="1" applyFont="1" applyFill="1" applyBorder="1" applyAlignment="1">
      <alignment horizontal="center" vertical="center"/>
    </xf>
    <xf numFmtId="188" fontId="4" fillId="0" borderId="0" xfId="3" applyNumberFormat="1" applyFont="1" applyFill="1" applyBorder="1" applyAlignment="1">
      <alignment horizontal="right" vertical="center"/>
    </xf>
    <xf numFmtId="0" fontId="3" fillId="0" borderId="0" xfId="3" applyNumberFormat="1" applyFont="1" applyFill="1" applyAlignment="1">
      <alignment vertical="center"/>
    </xf>
    <xf numFmtId="0" fontId="4" fillId="0" borderId="0" xfId="3" applyNumberFormat="1" applyFont="1" applyFill="1" applyAlignment="1">
      <alignment vertical="center"/>
    </xf>
    <xf numFmtId="49" fontId="4" fillId="0" borderId="0" xfId="3" applyNumberFormat="1" applyFont="1" applyFill="1" applyAlignment="1">
      <alignment vertical="center"/>
    </xf>
    <xf numFmtId="188" fontId="4" fillId="0" borderId="6" xfId="1" applyFont="1" applyFill="1" applyBorder="1" applyAlignment="1">
      <alignment vertical="center"/>
    </xf>
    <xf numFmtId="188" fontId="4" fillId="0" borderId="0" xfId="1" applyFont="1" applyFill="1" applyBorder="1" applyAlignment="1">
      <alignment vertical="center"/>
    </xf>
    <xf numFmtId="187" fontId="4" fillId="0" borderId="0" xfId="1" applyNumberFormat="1" applyFont="1" applyFill="1" applyBorder="1" applyAlignment="1" applyProtection="1">
      <alignment horizontal="right" vertical="center"/>
    </xf>
    <xf numFmtId="187" fontId="4" fillId="0" borderId="0" xfId="1" applyNumberFormat="1" applyFont="1" applyFill="1" applyBorder="1" applyAlignment="1">
      <alignment vertical="center"/>
    </xf>
    <xf numFmtId="187" fontId="4" fillId="0" borderId="0" xfId="1" applyNumberFormat="1" applyFont="1" applyFill="1" applyAlignment="1">
      <alignment horizontal="right" vertical="center"/>
    </xf>
    <xf numFmtId="187" fontId="4" fillId="0" borderId="5" xfId="1" applyNumberFormat="1" applyFont="1" applyFill="1" applyBorder="1" applyAlignment="1" applyProtection="1">
      <alignment horizontal="right" vertical="center"/>
    </xf>
    <xf numFmtId="187" fontId="4" fillId="0" borderId="7" xfId="1" applyNumberFormat="1" applyFont="1" applyFill="1" applyBorder="1" applyAlignment="1" applyProtection="1">
      <alignment horizontal="right" vertical="center"/>
    </xf>
    <xf numFmtId="187" fontId="4" fillId="0" borderId="6" xfId="1" applyNumberFormat="1" applyFont="1" applyFill="1" applyBorder="1" applyAlignment="1" applyProtection="1">
      <alignment horizontal="right" vertical="center"/>
    </xf>
    <xf numFmtId="187" fontId="4" fillId="0" borderId="6" xfId="1" applyNumberFormat="1" applyFont="1" applyFill="1" applyBorder="1" applyAlignment="1">
      <alignment horizontal="right" vertical="center"/>
    </xf>
    <xf numFmtId="187" fontId="4" fillId="0" borderId="0" xfId="1" applyNumberFormat="1" applyFont="1" applyFill="1" applyBorder="1" applyAlignment="1">
      <alignment horizontal="right" vertical="center"/>
    </xf>
    <xf numFmtId="187" fontId="4" fillId="0" borderId="1" xfId="1" applyNumberFormat="1" applyFont="1" applyFill="1" applyBorder="1" applyAlignment="1">
      <alignment horizontal="right" vertical="center"/>
    </xf>
    <xf numFmtId="187" fontId="4" fillId="0" borderId="6" xfId="1" applyNumberFormat="1" applyFont="1" applyFill="1" applyBorder="1" applyAlignment="1">
      <alignment horizontal="center" vertical="center"/>
    </xf>
    <xf numFmtId="187" fontId="4" fillId="0" borderId="0" xfId="1" applyNumberFormat="1" applyFont="1" applyFill="1" applyBorder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7" fontId="8" fillId="0" borderId="0" xfId="1" applyNumberFormat="1" applyFont="1" applyFill="1" applyBorder="1" applyAlignment="1">
      <alignment horizontal="center" vertical="center"/>
    </xf>
    <xf numFmtId="190" fontId="4" fillId="0" borderId="0" xfId="5" applyNumberFormat="1" applyFont="1" applyFill="1" applyBorder="1" applyAlignment="1">
      <alignment vertical="center"/>
    </xf>
    <xf numFmtId="190" fontId="4" fillId="0" borderId="1" xfId="5" applyNumberFormat="1" applyFont="1" applyFill="1" applyBorder="1" applyAlignment="1">
      <alignment vertical="center"/>
    </xf>
    <xf numFmtId="187" fontId="4" fillId="0" borderId="0" xfId="2" quotePrefix="1" applyNumberFormat="1" applyFont="1" applyBorder="1" applyAlignment="1">
      <alignment horizontal="center" vertical="center"/>
    </xf>
    <xf numFmtId="187" fontId="20" fillId="0" borderId="0" xfId="3" applyNumberFormat="1" applyFont="1" applyFill="1" applyBorder="1" applyAlignment="1">
      <alignment vertical="center"/>
    </xf>
    <xf numFmtId="187" fontId="4" fillId="0" borderId="0" xfId="2" applyNumberFormat="1" applyFont="1" applyFill="1" applyAlignment="1">
      <alignment horizontal="center" vertical="center"/>
    </xf>
    <xf numFmtId="38" fontId="4" fillId="0" borderId="3" xfId="2" applyNumberFormat="1" applyFont="1" applyFill="1" applyBorder="1" applyAlignment="1">
      <alignment horizontal="center" vertical="center"/>
    </xf>
    <xf numFmtId="38" fontId="4" fillId="0" borderId="4" xfId="2" applyNumberFormat="1" applyFont="1" applyFill="1" applyBorder="1" applyAlignment="1">
      <alignment horizontal="center" vertical="center"/>
    </xf>
    <xf numFmtId="38" fontId="4" fillId="0" borderId="0" xfId="2" applyNumberFormat="1" applyFont="1" applyFill="1" applyAlignment="1">
      <alignment horizontal="center" vertical="center"/>
    </xf>
    <xf numFmtId="189" fontId="4" fillId="0" borderId="1" xfId="2" applyNumberFormat="1" applyFont="1" applyFill="1" applyBorder="1" applyAlignment="1">
      <alignment horizontal="center" vertical="center"/>
    </xf>
    <xf numFmtId="189" fontId="4" fillId="0" borderId="1" xfId="3" applyNumberFormat="1" applyFont="1" applyFill="1" applyBorder="1" applyAlignment="1">
      <alignment horizontal="center" vertical="center"/>
    </xf>
  </cellXfs>
  <cellStyles count="40">
    <cellStyle name="Comma" xfId="1" builtinId="3"/>
    <cellStyle name="Comma 2" xfId="14"/>
    <cellStyle name="Comma 2 2" xfId="9"/>
    <cellStyle name="Comma 2 3" xfId="15"/>
    <cellStyle name="Comma 3" xfId="16"/>
    <cellStyle name="Comma 3 2" xfId="17"/>
    <cellStyle name="comma zerodec" xfId="18"/>
    <cellStyle name="Comma_PL_1252_af 2" xfId="5"/>
    <cellStyle name="Currency 2" xfId="19"/>
    <cellStyle name="Currency1" xfId="20"/>
    <cellStyle name="Dollar (zero dec)" xfId="21"/>
    <cellStyle name="Grey" xfId="22"/>
    <cellStyle name="Index Number" xfId="23"/>
    <cellStyle name="Input [yellow]" xfId="24"/>
    <cellStyle name="no dec" xfId="25"/>
    <cellStyle name="Normal" xfId="0" builtinId="0"/>
    <cellStyle name="Normal - Style1" xfId="26"/>
    <cellStyle name="Normal 10" xfId="27"/>
    <cellStyle name="Normal 13" xfId="11"/>
    <cellStyle name="Normal 15" xfId="28"/>
    <cellStyle name="Normal 2" xfId="29"/>
    <cellStyle name="Normal 2 2" xfId="2"/>
    <cellStyle name="Normal 2 3" xfId="30"/>
    <cellStyle name="Normal 2 3 2" xfId="10"/>
    <cellStyle name="Normal 2 4" xfId="31"/>
    <cellStyle name="Normal 3" xfId="13"/>
    <cellStyle name="Normal 3 2" xfId="12"/>
    <cellStyle name="Normal 3 3" xfId="32"/>
    <cellStyle name="Normal 4" xfId="3"/>
    <cellStyle name="Normal 4 2" xfId="33"/>
    <cellStyle name="Normal 5" xfId="7"/>
    <cellStyle name="Normal_40SEP-CO" xfId="8"/>
    <cellStyle name="Normal_CE-Thai" xfId="6"/>
    <cellStyle name="Normal_งบงวด ส.ตง. ก.ย.42 2" xfId="4"/>
    <cellStyle name="Percent [2]" xfId="34"/>
    <cellStyle name="Percent 2" xfId="35"/>
    <cellStyle name="Percent 3" xfId="36"/>
    <cellStyle name="Quantity" xfId="37"/>
    <cellStyle name="เครื่องหมายจุลภาค 4" xfId="38"/>
    <cellStyle name="เครื่องหมายจุลภาค 5" xfId="39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mont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w2\bw2\temp\&#44277;&#50976;&#54260;&#45908;\My%20Documents\&#50640;&#45320;&#51648;&#48737;\El%20Paso\Work_Data\2001\My%20Documents\&#50640;&#45320;&#51648;&#48737;\dumm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tes.ey.com/Sunee/Y2004/Ann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tes.ey.com/Sunee/Y2004/Zmont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eab/Infinitas/31%20DEC%202021/FS_Infinitas%2031Dec202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data\Drive%20D\tbl-dec50\tbl321\Cb321_jan4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7_JOBS\KTB_WNB\data%20from%20audit\conso0363_12.5.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Qty"/>
      <sheetName val="Qty"/>
      <sheetName val="FG"/>
      <sheetName val="Price"/>
      <sheetName val="Bal"/>
      <sheetName val="Trial"/>
      <sheetName val="Accure"/>
      <sheetName val="Bal2"/>
      <sheetName val="Prepaid"/>
      <sheetName val="FCD"/>
      <sheetName val="TR"/>
      <sheetName val="Royalty"/>
      <sheetName val="Letter"/>
      <sheetName val="LG"/>
      <sheetName val="LGdata"/>
      <sheetName val="SaleCost"/>
      <sheetName val="Fur"/>
      <sheetName val="Lab"/>
      <sheetName val="Mac"/>
      <sheetName val="Other"/>
      <sheetName val="COST"/>
      <sheetName val="J2"/>
      <sheetName val="J1"/>
      <sheetName val="Group"/>
      <sheetName val="อาคาร"/>
      <sheetName val="925"/>
      <sheetName val="FGC"/>
      <sheetName val="10-1 Media"/>
      <sheetName val="10-cut"/>
      <sheetName val="FP"/>
      <sheetName val="HagR&amp;G"/>
      <sheetName val="Names"/>
      <sheetName val="Reference Information"/>
      <sheetName val="เงินกู้ธนชาติ"/>
      <sheetName val="เงินกู้ MGC"/>
      <sheetName val="Box"/>
      <sheetName val="CRITERIA1"/>
      <sheetName val="RM purchase report by group"/>
      <sheetName val="Sheet1"/>
      <sheetName val="Caption"/>
      <sheetName val="QC APPROVE SHEET"/>
      <sheetName val="10-1_Media"/>
      <sheetName val="Reference_Information"/>
      <sheetName val="Calculation PS"/>
      <sheetName val="TB31.03.19"/>
      <sheetName val="K400"/>
      <sheetName val="ZD300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  <sheetName val="V300"/>
      <sheetName val="V330 Confirmation"/>
      <sheetName val="V320 re-value"/>
      <sheetName val="DETAIL"/>
      <sheetName val="Note 19"/>
      <sheetName val="เครื่องตกแต่ง"/>
      <sheetName val="ValueList"/>
      <sheetName val="10-1_Media2"/>
      <sheetName val="Reference_Information2"/>
      <sheetName val="10-1_Media1"/>
      <sheetName val="Reference_Information1"/>
      <sheetName val="10-1_Media3"/>
      <sheetName val="Reference_Information3"/>
      <sheetName val="10-1_Media4"/>
      <sheetName val="Reference_Information4"/>
      <sheetName val="PL"/>
      <sheetName val="SalesForecast (2)"/>
      <sheetName val="Zmonth"/>
      <sheetName val="Premium and Commission"/>
      <sheetName val="T511 Penalty"/>
      <sheetName val="T512 ค่ารับรอง"/>
      <sheetName val="T513 คชจ.ใช้ไม่ได้"/>
      <sheetName val="T514 บริจาค"/>
      <sheetName val="T515 Write off- FA"/>
      <sheetName val="T516 ค่าอบรม"/>
      <sheetName val="T517 ผู้พิการ"/>
      <sheetName val="T518 พรฏ.604"/>
      <sheetName val="T519 พรฏ.642"/>
      <sheetName val="T520 ค่าเสื่อมรถเกินล้าน"/>
      <sheetName val="T521 Forward"/>
      <sheetName val="เครื่องมือ"/>
      <sheetName val="bblยังไม่จ่าย"/>
      <sheetName val="L402_Sales of goods"/>
      <sheetName val="L403_Sales of service"/>
      <sheetName val="発停サイクル表"/>
      <sheetName val="BS - P&amp;L - CF"/>
      <sheetName val="AWR_Short-term loans from"/>
      <sheetName val="ocean voyage"/>
      <sheetName val="Accr JAN"/>
      <sheetName val="損益分岐点"/>
      <sheetName val="0.09"/>
      <sheetName val="MOTO"/>
      <sheetName val="10-1_Media5"/>
      <sheetName val="Reference_Information5"/>
      <sheetName val="RM_purchase_report_by_group"/>
      <sheetName val="Calculation_PS"/>
      <sheetName val="เงินกู้_MGC"/>
      <sheetName val="QC_APPROVE_SHEET"/>
      <sheetName val="V330_Confirmation"/>
      <sheetName val="V320_re-value"/>
      <sheetName val="Note_19"/>
      <sheetName val="TB31_03_19"/>
      <sheetName val="SalesForecast_(2)"/>
      <sheetName val="Premium_and_Commission"/>
      <sheetName val="T511_Penalty"/>
      <sheetName val="T512_ค่ารับรอง"/>
      <sheetName val="T513_คชจ_ใช้ไม่ได้"/>
      <sheetName val="T514_บริจาค"/>
      <sheetName val="T515_Write_off-_FA"/>
      <sheetName val="T516_ค่าอบรม"/>
      <sheetName val="T517_ผู้พิการ"/>
      <sheetName val="T518_พรฏ_604"/>
      <sheetName val="T519_พรฏ_642"/>
      <sheetName val="T520_ค่าเสื่อมรถเกินล้าน"/>
      <sheetName val="T521_Forward"/>
      <sheetName val="L402_Sales_of_goods"/>
      <sheetName val="L403_Sales_of_service"/>
      <sheetName val="BS_-_P&amp;L_-_CF"/>
      <sheetName val="AWR_Short-term_loans_from"/>
      <sheetName val="NTPC summary for Taxdecl 2007"/>
      <sheetName val="2020"/>
      <sheetName val="DATA"/>
      <sheetName val="MA"/>
      <sheetName val="A"/>
      <sheetName val="?????"/>
      <sheetName val="VL"/>
      <sheetName val="TN"/>
      <sheetName val="ND"/>
      <sheetName val="$_TEU"/>
      <sheetName val="TO"/>
      <sheetName val="Total_Cost"/>
      <sheetName val="Book2"/>
      <sheetName val="C_TAR"/>
      <sheetName val="T_P"/>
      <sheetName val="Date"/>
      <sheetName val="FNDWRR"/>
      <sheetName val="P1 (7)"/>
      <sheetName val="Claim (6)"/>
      <sheetName val="Claim (5)"/>
      <sheetName val="P1 (6)"/>
      <sheetName val="P1 (5)"/>
      <sheetName val="Claim (4)"/>
      <sheetName val="Claim (3)"/>
      <sheetName val="P1 (4)"/>
      <sheetName val="P1 (3)"/>
      <sheetName val="Claim (2)"/>
      <sheetName val="P1 (2)"/>
      <sheetName val="Claim"/>
      <sheetName val="Moon"/>
      <sheetName val="P1"/>
      <sheetName val="Sheet2"/>
      <sheetName val="Sheet3"/>
      <sheetName val="Sheet4"/>
      <sheetName val="Val_Ind"/>
      <sheetName val="Active"/>
      <sheetName val="Table"/>
      <sheetName val="Temps"/>
      <sheetName val="Projection"/>
      <sheetName val="Summary"/>
      <sheetName val="Assump2yrs_"/>
      <sheetName val="Assumption"/>
      <sheetName val="combine"/>
      <sheetName val="I101-volvo-ษว637"/>
      <sheetName val="I102-accord-ศณ813"/>
      <sheetName val="I103-camry-ชง8254"/>
      <sheetName val="I104-camry-ชง8256"/>
      <sheetName val="I105-toyota-hilux-ชง6379"/>
      <sheetName val="SCB_1_-_Current6"/>
      <sheetName val="SCB_2_-_Current6"/>
      <sheetName val="Statistic"/>
      <sheetName val="MarketMix"/>
      <sheetName val="TA_Production"/>
      <sheetName val="OTA_Production"/>
      <sheetName val="Geo"/>
      <sheetName val="Distribution"/>
      <sheetName val="10-1_Media6"/>
      <sheetName val="Reference_Information6"/>
      <sheetName val="RM_purchase_report_by_group1"/>
      <sheetName val="เงินกู้_MGC1"/>
      <sheetName val="Calculation_PS1"/>
      <sheetName val="QC_APPROVE_SHEET1"/>
      <sheetName val="Note_191"/>
      <sheetName val="TB31_03_191"/>
      <sheetName val="V330_Confirmation1"/>
      <sheetName val="V320_re-value1"/>
      <sheetName val="SalesForecast_(2)1"/>
      <sheetName val="Premium_and_Commission1"/>
      <sheetName val="T511_Penalty1"/>
      <sheetName val="T512_ค่ารับรอง1"/>
      <sheetName val="T513_คชจ_ใช้ไม่ได้1"/>
      <sheetName val="T514_บริจาค1"/>
      <sheetName val="T515_Write_off-_FA1"/>
      <sheetName val="T516_ค่าอบรม1"/>
      <sheetName val="T517_ผู้พิการ1"/>
      <sheetName val="T518_พรฏ_6041"/>
      <sheetName val="T519_พรฏ_6421"/>
      <sheetName val="T520_ค่าเสื่อมรถเกินล้าน1"/>
      <sheetName val="T521_Forward1"/>
      <sheetName val="L402_Sales_of_goods1"/>
      <sheetName val="L403_Sales_of_service1"/>
      <sheetName val="BS_-_P&amp;L_-_CF1"/>
      <sheetName val="AWR_Short-term_loans_from1"/>
      <sheetName val="ocean_voyage"/>
      <sheetName val="Accr_JAN"/>
      <sheetName val="0_09"/>
      <sheetName val="NTPC_summary_for_Taxdecl_2007"/>
      <sheetName val="P1_(7)"/>
      <sheetName val="Claim_(6)"/>
      <sheetName val="Claim_(5)"/>
      <sheetName val="P1_(6)"/>
      <sheetName val="P1_(5)"/>
      <sheetName val="Claim_(4)"/>
      <sheetName val="Claim_(3)"/>
      <sheetName val="P1_(4)"/>
      <sheetName val="P1_(3)"/>
      <sheetName val="Claim_(2)"/>
      <sheetName val="P1_(2)"/>
      <sheetName val="Master TB"/>
      <sheetName val="F-1"/>
      <sheetName val="T400"/>
      <sheetName val="Mapping Mat"/>
      <sheetName val="Mapping เขต"/>
      <sheetName val="034-VTR"/>
      <sheetName val="10K4"/>
      <sheetName val="DropDown Choices"/>
      <sheetName val="11"/>
      <sheetName val="ExRate"/>
      <sheetName val="SCB 1 - Current"/>
      <sheetName val="SCB 2 - Current"/>
      <sheetName val="Discontinue_Item"/>
      <sheetName val="03中"/>
      <sheetName val="ห้องยา 1_1"/>
      <sheetName val="ประวัติพนักงานแยกแผนก Dec'19"/>
      <sheetName val="事業計画"/>
      <sheetName val="投資計画"/>
      <sheetName val="人員計画"/>
      <sheetName val="売上・比例計画"/>
      <sheetName val="MENU"/>
      <sheetName val="Ass"/>
      <sheetName val="ชื่อหุ้น"/>
      <sheetName val="B&amp;S 1999"/>
      <sheetName val="Sales Jan_Dec"/>
      <sheetName val="ENG油洩れ"/>
      <sheetName val="FR"/>
      <sheetName val="10-1_Media7"/>
      <sheetName val="Reference_Information7"/>
      <sheetName val="RM_purchase_report_by_group2"/>
      <sheetName val="เงินกู้_MGC2"/>
      <sheetName val="Calculation_PS2"/>
      <sheetName val="QC_APPROVE_SHEET2"/>
      <sheetName val="Note_192"/>
      <sheetName val="TB31_03_192"/>
      <sheetName val="V330_Confirmation2"/>
      <sheetName val="V320_re-value2"/>
      <sheetName val="SalesForecast_(2)2"/>
      <sheetName val="Premium_and_Commission2"/>
      <sheetName val="T511_Penalty2"/>
      <sheetName val="T512_ค่ารับรอง2"/>
      <sheetName val="T513_คชจ_ใช้ไม่ได้2"/>
      <sheetName val="T514_บริจาค2"/>
      <sheetName val="T515_Write_off-_FA2"/>
      <sheetName val="T516_ค่าอบรม2"/>
      <sheetName val="T517_ผู้พิการ2"/>
      <sheetName val="T518_พรฏ_6042"/>
      <sheetName val="T519_พรฏ_6422"/>
      <sheetName val="T520_ค่าเสื่อมรถเกินล้าน2"/>
      <sheetName val="T521_Forward2"/>
      <sheetName val="L402_Sales_of_goods2"/>
      <sheetName val="L403_Sales_of_service2"/>
      <sheetName val="10-1_Media8"/>
      <sheetName val="Reference_Information8"/>
      <sheetName val="RM_purchase_report_by_group3"/>
      <sheetName val="เงินกู้_MGC3"/>
      <sheetName val="Calculation_PS3"/>
      <sheetName val="QC_APPROVE_SHEET3"/>
      <sheetName val="Note_193"/>
      <sheetName val="TB31_03_193"/>
      <sheetName val="V330_Confirmation3"/>
      <sheetName val="V320_re-value3"/>
      <sheetName val="SalesForecast_(2)3"/>
      <sheetName val="Premium_and_Commission3"/>
      <sheetName val="T511_Penalty3"/>
      <sheetName val="T512_ค่ารับรอง3"/>
      <sheetName val="T513_คชจ_ใช้ไม่ได้3"/>
      <sheetName val="T514_บริจาค3"/>
      <sheetName val="T515_Write_off-_FA3"/>
      <sheetName val="T516_ค่าอบรม3"/>
      <sheetName val="T517_ผู้พิการ3"/>
      <sheetName val="T518_พรฏ_6043"/>
      <sheetName val="T519_พรฏ_6423"/>
      <sheetName val="T520_ค่าเสื่อมรถเกินล้าน3"/>
      <sheetName val="T521_Forward3"/>
      <sheetName val="L402_Sales_of_goods3"/>
      <sheetName val="L403_Sales_of_service3"/>
      <sheetName val="10-1_Media9"/>
      <sheetName val="Reference_Information9"/>
      <sheetName val="RM_purchase_report_by_group4"/>
      <sheetName val="เงินกู้_MGC4"/>
      <sheetName val="Calculation_PS4"/>
      <sheetName val="QC_APPROVE_SHEET4"/>
      <sheetName val="Note_194"/>
      <sheetName val="TB31_03_194"/>
      <sheetName val="V330_Confirmation4"/>
      <sheetName val="V320_re-value4"/>
      <sheetName val="SalesForecast_(2)4"/>
      <sheetName val="Premium_and_Commission4"/>
      <sheetName val="T511_Penalty4"/>
      <sheetName val="T512_ค่ารับรอง4"/>
      <sheetName val="T513_คชจ_ใช้ไม่ได้4"/>
      <sheetName val="T514_บริจาค4"/>
      <sheetName val="T515_Write_off-_FA4"/>
      <sheetName val="T516_ค่าอบรม4"/>
      <sheetName val="T517_ผู้พิการ4"/>
      <sheetName val="T518_พรฏ_6044"/>
      <sheetName val="T519_พรฏ_6424"/>
      <sheetName val="T520_ค่าเสื่อมรถเกินล้าน4"/>
      <sheetName val="T521_Forward4"/>
      <sheetName val="L402_Sales_of_goods4"/>
      <sheetName val="L403_Sales_of_service4"/>
      <sheetName val="July2007"/>
      <sheetName val="2006_1_"/>
      <sheetName val="2006_2_"/>
      <sheetName val="ลงทะเบียน+ยอดขาย_2008"/>
      <sheetName val="ขายจานรวม"/>
      <sheetName val="2007"/>
      <sheetName val="2006"/>
      <sheetName val="2006(1)"/>
      <sheetName val="2006(2)"/>
      <sheetName val="2006 (2)"/>
      <sheetName val="Appendix#5 ICIS Price"/>
      <sheetName val="Ref Quantity"/>
      <sheetName val="Ref Price"/>
      <sheetName val="その他補整の内訳"/>
      <sheetName val="Feb"/>
      <sheetName val="CHE_A"/>
      <sheetName val="DESP_A"/>
      <sheetName val="ISO_A"/>
      <sheetName val="PC_A"/>
      <sheetName val="PM_A"/>
      <sheetName val="SHEET_A"/>
      <sheetName val="RECO_A"/>
      <sheetName val="YARD_A"/>
      <sheetName val="CHEMICAL"/>
      <sheetName val="DESPATCH"/>
      <sheetName val="ISO"/>
      <sheetName val="PRODUCT"/>
      <sheetName val="PULP MILL"/>
      <sheetName val="SHEETING"/>
      <sheetName val="SODA"/>
      <sheetName val="YARD"/>
      <sheetName val="Manual"/>
      <sheetName val="明細"/>
      <sheetName val="Library Procedures"/>
      <sheetName val="현금흐름표"/>
      <sheetName val="_____"/>
      <sheetName val="STO"/>
      <sheetName val="YOEMAGUM"/>
      <sheetName val="JAN"/>
      <sheetName val="MAR"/>
      <sheetName val="APR"/>
      <sheetName val="MAY"/>
      <sheetName val="JUN"/>
      <sheetName val="JULY"/>
      <sheetName val="AUG"/>
      <sheetName val="SEP"/>
      <sheetName val="OCT"/>
      <sheetName val="NOV"/>
      <sheetName val="DEC"/>
      <sheetName val="XREF"/>
      <sheetName val="History-TAX"/>
      <sheetName val="F1"/>
      <sheetName val="LEGAL GUJ"/>
      <sheetName val="F3"/>
      <sheetName val="Materiality"/>
      <sheetName val="SAM"/>
      <sheetName val="Master_TB"/>
      <sheetName val="legal_h"/>
      <sheetName val="rev.4"/>
      <sheetName val="T500"/>
      <sheetName val="Breadown-Nop"/>
      <sheetName val="AS"/>
      <sheetName val="co"/>
      <sheetName val="WIP"/>
      <sheetName val="CF"/>
      <sheetName val="X500"/>
      <sheetName val="O300"/>
      <sheetName val="M_Maincomp"/>
      <sheetName val="68001000"/>
      <sheetName val="Assump - Operational"/>
      <sheetName val="DB $MX"/>
      <sheetName val="CatType"/>
      <sheetName val="投資･工数推移"/>
      <sheetName val="Lists"/>
      <sheetName val="TB SAP"/>
      <sheetName val="s006-⑤ (1)"/>
      <sheetName val="interest "/>
      <sheetName val="Prices"/>
      <sheetName val="Billing"/>
      <sheetName val="p***"/>
      <sheetName val="F3-3GP"/>
      <sheetName val="P&amp;L"/>
      <sheetName val="DropDown_Choices"/>
      <sheetName val="Mapping_Mat"/>
      <sheetName val="Mapping_เขต"/>
      <sheetName val="SCB_1_-_Current"/>
      <sheetName val="SCB_2_-_Current"/>
      <sheetName val="Ref_Quantity"/>
      <sheetName val="Ref_Price"/>
    </sheetNames>
    <sheetDataSet>
      <sheetData sheetId="0">
        <row r="1">
          <cell r="AG1" t="str">
            <v>/WIR~/CA1.AF1~~</v>
          </cell>
        </row>
      </sheetData>
      <sheetData sheetId="1">
        <row r="1">
          <cell r="AG1" t="str">
            <v>/WIR~/CA1.AF1~~</v>
          </cell>
        </row>
      </sheetData>
      <sheetData sheetId="2" refreshError="1"/>
      <sheetData sheetId="3">
        <row r="1">
          <cell r="Y1" t="str">
            <v>/WIR~/CA3.W3~~{QUIT}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mmy"/>
      <sheetName val="ST"/>
      <sheetName val="#REF"/>
      <sheetName val="ทะเบียน OFM บริจาคทรัพย์สิน"/>
      <sheetName val="ทะเบียน OFM Aug-13"/>
      <sheetName val="Macro AUG-13"/>
      <sheetName val="Retir"/>
      <sheetName val="Macro"/>
      <sheetName val="ทะเบียน ODP DEC-13 Update (2)"/>
      <sheetName val="ทะเบียน ODP DEC-13 Update"/>
      <sheetName val="Macro DEC-13 "/>
      <sheetName val="ใบอนุมัติ"/>
      <sheetName val="Sony_0307"/>
      <sheetName val="Tabelle1"/>
      <sheetName val="Dummy.xls"/>
      <sheetName val="Tabelle2"/>
      <sheetName val="Tabelle3"/>
      <sheetName val="Sheet1"/>
      <sheetName val="Sheet2"/>
      <sheetName val="Sheet3"/>
      <sheetName val="Actual_Kor"/>
      <sheetName val="Actual_Source_Data"/>
      <sheetName val="실적_00"/>
      <sheetName val="예산_00"/>
      <sheetName val="Income_report"/>
      <sheetName val="Operation_report"/>
      <sheetName val="Budget_Kor"/>
      <sheetName val="Capex_Kor"/>
      <sheetName val="Kgs"/>
      <sheetName val="ทะเบียน_OFM_บริจาคทรัพย์สิน"/>
      <sheetName val="ทะเบียน_OFM_Aug-13"/>
      <sheetName val="Macro_AUG-13"/>
      <sheetName val="ทะเบียน_ODP_DEC-13_Update_(2)"/>
      <sheetName val="ทะเบียน_ODP_DEC-13_Update"/>
      <sheetName val="Macro_DEC-13_"/>
      <sheetName val="Dummy_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T"/>
      <sheetName val="Boj5n"/>
      <sheetName val="Boj5"/>
      <sheetName val="Dividend"/>
      <sheetName val="Stock1"/>
      <sheetName val="Stock2"/>
      <sheetName val="Import95"/>
      <sheetName val="RM90"/>
      <sheetName val="Qty90"/>
      <sheetName val="Sale89"/>
      <sheetName val="Bal89"/>
      <sheetName val="Detail1"/>
      <sheetName val="Detail2"/>
      <sheetName val="Fur"/>
      <sheetName val="Lab"/>
      <sheetName val="Mac"/>
      <sheetName val="Other"/>
      <sheetName val="Des"/>
      <sheetName val="Desc"/>
      <sheetName val="DMY"/>
      <sheetName val="Z"/>
      <sheetName val="Qty90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Qty"/>
      <sheetName val="Qty"/>
      <sheetName val="FG"/>
      <sheetName val="SaleCost"/>
      <sheetName val="Price"/>
      <sheetName val="Bal"/>
      <sheetName val="Bal2"/>
      <sheetName val="Trial"/>
      <sheetName val="Accure"/>
      <sheetName val="Prepaid"/>
      <sheetName val="FCD"/>
      <sheetName val="TR"/>
      <sheetName val="Royalty"/>
      <sheetName val="Letter"/>
      <sheetName val="LG"/>
      <sheetName val="LGdata"/>
      <sheetName val="Fur"/>
      <sheetName val="Lab"/>
      <sheetName val="Mac"/>
      <sheetName val="Other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AAP"/>
      <sheetName val="TB_Mapping"/>
      <sheetName val="FS"/>
      <sheetName val="TB"/>
      <sheetName val="Grouping BS"/>
      <sheetName val="Grouping PL"/>
      <sheetName val="Sheet1"/>
      <sheetName val="Adjust"/>
      <sheetName val="Reclassify"/>
      <sheetName val="FS  Index"/>
      <sheetName val="NFS Index"/>
      <sheetName val="ComList"/>
      <sheetName val="RPT1"/>
      <sheetName val="DBO"/>
      <sheetName val="RPT 2"/>
      <sheetName val="RPT 3"/>
      <sheetName val="งบแสดงฐานะการเงิน"/>
      <sheetName val="งบกำไรขาดทุน"/>
      <sheetName val="CIT"/>
      <sheetName val="1.1"/>
      <sheetName val="1.2"/>
      <sheetName val="2"/>
      <sheetName val="1.3"/>
      <sheetName val="3"/>
      <sheetName val="4"/>
      <sheetName val="5"/>
      <sheetName val="6"/>
      <sheetName val="7"/>
      <sheetName val="9"/>
      <sheetName val="10.1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.1"/>
      <sheetName val="22.2"/>
      <sheetName val="22.3"/>
      <sheetName val="22.4"/>
      <sheetName val="23"/>
      <sheetName val="24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</sheetNames>
    <sheetDataSet>
      <sheetData sheetId="0">
        <row r="7">
          <cell r="D7" t="str">
            <v>INFINITAS</v>
          </cell>
        </row>
      </sheetData>
      <sheetData sheetId="1"/>
      <sheetData sheetId="2">
        <row r="1">
          <cell r="A1" t="str">
            <v>เลขที่บัญชี</v>
          </cell>
        </row>
      </sheetData>
      <sheetData sheetId="3"/>
      <sheetData sheetId="4">
        <row r="1">
          <cell r="A1" t="str">
            <v>บริษัท</v>
          </cell>
        </row>
      </sheetData>
      <sheetData sheetId="5"/>
      <sheetData sheetId="6"/>
      <sheetData sheetId="7"/>
      <sheetData sheetId="8">
        <row r="1">
          <cell r="B1" t="str">
            <v>INFINITAS</v>
          </cell>
        </row>
      </sheetData>
      <sheetData sheetId="9">
        <row r="4">
          <cell r="G4" t="str">
            <v xml:space="preserve">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menu"/>
      <sheetName val="ws"/>
      <sheetName val="report"/>
      <sheetName val="CrfText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งบดุลรวมพันบ.EY"/>
      <sheetName val="งบกำไรรวม3ดพันบ.EY"/>
      <sheetName val="BS EY"/>
      <sheetName val="PL EY"/>
      <sheetName val="งบดุลรวมพันบ."/>
      <sheetName val="งบกำไรรวมXดพันบ."/>
      <sheetName val="งบกำไรรวม3ดพันบ."/>
      <sheetName val="BS"/>
      <sheetName val="PL3m"/>
      <sheetName val="PLXm"/>
      <sheetName val="งบดุลรวม"/>
      <sheetName val="งบกำไรรวม3ด"/>
      <sheetName val="งบดุลรวม31ธค62แก้ไข"/>
      <sheetName val="งบดุลรวม1มค62แก้ไข"/>
      <sheetName val="งบกำไรรวมXด"/>
      <sheetName val="งบกำไรรวม31มีค62แก้ไข"/>
      <sheetName val="โครงสร้างรายได้(ปี) "/>
      <sheetName val="งบดุล"/>
      <sheetName val="งบกำไร"/>
      <sheetName val="ผ่านบัญชี"/>
      <sheetName val="ผ่านบัญชี IFRS9"/>
      <sheetName val="derivative"/>
      <sheetName val="กลับรายการ"/>
      <sheetName val="ส่วนได้เสีย"/>
      <sheetName val="equityXด"/>
      <sheetName val="equity9ด"/>
      <sheetName val="equity3ด"/>
      <sheetName val="ฐานะการเงินXด"/>
      <sheetName val="ฐานะการเงิน9ด"/>
      <sheetName val="ฐานะการเงิน3ด"/>
      <sheetName val="กระดาษทำการงบดุล"/>
      <sheetName val="กระดาษทำการงบกำไร 3ด"/>
      <sheetName val="กระดาษทำการงบกำไรXด"/>
      <sheetName val="กระดาษทำการงบกำไร9ด"/>
      <sheetName val="KTBCS"/>
      <sheetName val="KTB LAW"/>
      <sheetName val="KTBGS"/>
      <sheetName val="KTBA"/>
      <sheetName val="KPD"/>
      <sheetName val="KTBL"/>
      <sheetName val="KTAM"/>
      <sheetName val="KTBCH"/>
      <sheetName val="KTC"/>
      <sheetName val="NANO"/>
      <sheetName val="PICO(BKK)"/>
      <sheetName val="inter"/>
      <sheetName val="reconcileแยก"/>
      <sheetName val="reconcileรวม"/>
      <sheetName val="ตัดเงินให้สินเชื่องฝรวก."/>
      <sheetName val="ตัดสท.อื่นหส.อื่น"/>
      <sheetName val="พื้นฐานXด"/>
      <sheetName val="พื้นฐาน3ด"/>
      <sheetName val="ปรับลดXด"/>
      <sheetName val="ปรับลด3ด"/>
      <sheetName val="ทะเบียน"/>
      <sheetName val="BSบ.EYเพิ่มลด_ตลาด"/>
      <sheetName val="PLบ.EYเพิ่มลด_ตลาด"/>
      <sheetName val="BSบ.EYเพิ่มลด_ตลาด (2)"/>
      <sheetName val="PLบ.EYเพิ่มลด_ตลาด (2)"/>
      <sheetName val="BSเพิ่มลด_ตลาด"/>
      <sheetName val="PLXMเพิ่มลด_ตลาด"/>
      <sheetName val="PLเพิ่มลด_ตลาด"/>
      <sheetName val="เปลี่ยนแปลงรวม3ด_ตลาด"/>
      <sheetName val="เปลี่ยนแปลงรวม_ตลาด"/>
      <sheetName val="เปลี่ยนแปลงเฉพาะ_ตลาด"/>
      <sheetName val="%เพิ่มลดBS"/>
      <sheetName val="%เพิ่มลดPL3M"/>
      <sheetName val="%เพิ่มลดPL"/>
      <sheetName val="F45-3"/>
      <sheetName val="F45-3 (E)"/>
      <sheetName val="งบดุลรวมพันบ_EY"/>
      <sheetName val="งบกำไรรวม3ดพันบ_EY"/>
      <sheetName val="BS_EY"/>
      <sheetName val="PL_EY"/>
      <sheetName val="งบดุลรวมพันบ_"/>
      <sheetName val="งบกำไรรวมXดพันบ_"/>
      <sheetName val="งบกำไรรวม3ดพันบ_"/>
      <sheetName val="โครงสร้างรายได้(ปี)_"/>
      <sheetName val="ผ่านบัญชี_IFRS9"/>
      <sheetName val="กระดาษทำการงบกำไร_3ด"/>
      <sheetName val="KTB_LAW"/>
      <sheetName val="ตัดเงินให้สินเชื่องฝรวก_"/>
      <sheetName val="ตัดสท_อื่นหส_อื่น"/>
      <sheetName val="BSบ_EYเพิ่มลด_ตลาด"/>
      <sheetName val="PLบ_EYเพิ่มลด_ตลาด"/>
      <sheetName val="BSบ_EYเพิ่มลด_ตลาด_(2)"/>
      <sheetName val="PLบ_EYเพิ่มลด_ตลาด_(2)"/>
      <sheetName val="F45-3_(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tabSelected="1" zoomScaleNormal="100" workbookViewId="0"/>
  </sheetViews>
  <sheetFormatPr defaultColWidth="9.08203125" defaultRowHeight="23.75" customHeight="1"/>
  <cols>
    <col min="1" max="1" width="48.9140625" style="10" customWidth="1"/>
    <col min="2" max="2" width="15.08203125" style="44" customWidth="1"/>
    <col min="3" max="3" width="0.33203125" style="44" customWidth="1"/>
    <col min="4" max="4" width="14.83203125" style="44" customWidth="1"/>
    <col min="5" max="5" width="0.33203125" style="45" customWidth="1"/>
    <col min="6" max="6" width="15.1640625" style="44" customWidth="1"/>
    <col min="7" max="7" width="0.33203125" style="44" customWidth="1"/>
    <col min="8" max="8" width="14.83203125" style="44" customWidth="1"/>
    <col min="9" max="16384" width="9.08203125" style="10"/>
  </cols>
  <sheetData>
    <row r="1" spans="1:8" s="4" customFormat="1" ht="23.75" customHeight="1">
      <c r="A1" s="1" t="s">
        <v>0</v>
      </c>
      <c r="B1" s="2"/>
      <c r="C1" s="2"/>
      <c r="D1" s="2"/>
      <c r="E1" s="3"/>
      <c r="F1" s="2"/>
      <c r="G1" s="2"/>
      <c r="H1" s="2"/>
    </row>
    <row r="2" spans="1:8" s="4" customFormat="1" ht="23.75" customHeight="1">
      <c r="A2" s="1" t="s">
        <v>104</v>
      </c>
      <c r="B2" s="2"/>
      <c r="C2" s="2"/>
      <c r="D2" s="2"/>
      <c r="E2" s="3"/>
      <c r="F2" s="2"/>
      <c r="G2" s="2"/>
      <c r="H2" s="2"/>
    </row>
    <row r="3" spans="1:8" s="4" customFormat="1" ht="23.75" customHeight="1">
      <c r="A3" s="5" t="s">
        <v>109</v>
      </c>
      <c r="B3" s="2"/>
      <c r="C3" s="2"/>
      <c r="D3" s="2"/>
      <c r="E3" s="3"/>
      <c r="F3" s="2"/>
      <c r="G3" s="2"/>
      <c r="H3" s="2"/>
    </row>
    <row r="4" spans="1:8" ht="23.75" customHeight="1">
      <c r="A4" s="6"/>
      <c r="B4" s="8"/>
      <c r="C4" s="8"/>
      <c r="D4" s="8"/>
      <c r="E4" s="9"/>
      <c r="F4" s="8"/>
      <c r="G4" s="8"/>
      <c r="H4" s="8" t="s">
        <v>1</v>
      </c>
    </row>
    <row r="5" spans="1:8" ht="23.75" customHeight="1">
      <c r="A5" s="6"/>
      <c r="B5" s="99" t="s">
        <v>2</v>
      </c>
      <c r="C5" s="99"/>
      <c r="D5" s="99"/>
      <c r="E5" s="9"/>
      <c r="F5" s="99" t="s">
        <v>3</v>
      </c>
      <c r="G5" s="99"/>
      <c r="H5" s="99"/>
    </row>
    <row r="6" spans="1:8" ht="23.75" customHeight="1">
      <c r="B6" s="11" t="s">
        <v>110</v>
      </c>
      <c r="C6" s="12"/>
      <c r="D6" s="11" t="s">
        <v>103</v>
      </c>
      <c r="E6" s="13"/>
      <c r="F6" s="11" t="s">
        <v>110</v>
      </c>
      <c r="G6" s="12"/>
      <c r="H6" s="11" t="s">
        <v>103</v>
      </c>
    </row>
    <row r="7" spans="1:8" ht="23.75" customHeight="1">
      <c r="B7" s="93" t="s">
        <v>111</v>
      </c>
      <c r="C7" s="12"/>
      <c r="D7" s="93" t="s">
        <v>98</v>
      </c>
      <c r="E7" s="13"/>
      <c r="F7" s="93" t="s">
        <v>111</v>
      </c>
      <c r="G7" s="12"/>
      <c r="H7" s="93" t="s">
        <v>98</v>
      </c>
    </row>
    <row r="8" spans="1:8" ht="23.75" customHeight="1">
      <c r="A8" s="14" t="s">
        <v>4</v>
      </c>
      <c r="B8" s="8"/>
      <c r="C8" s="8"/>
      <c r="D8" s="8"/>
      <c r="E8" s="9"/>
      <c r="F8" s="8"/>
      <c r="G8" s="8"/>
      <c r="H8" s="8"/>
    </row>
    <row r="9" spans="1:8" ht="23.75" customHeight="1">
      <c r="A9" s="15" t="s">
        <v>5</v>
      </c>
      <c r="B9" s="16">
        <v>52828560</v>
      </c>
      <c r="C9" s="16"/>
      <c r="D9" s="16">
        <v>55625890</v>
      </c>
      <c r="E9" s="16"/>
      <c r="F9" s="16">
        <v>52814518</v>
      </c>
      <c r="G9" s="16"/>
      <c r="H9" s="16">
        <v>55590034</v>
      </c>
    </row>
    <row r="10" spans="1:8" ht="23.75" customHeight="1">
      <c r="A10" s="17" t="s">
        <v>6</v>
      </c>
      <c r="B10" s="16">
        <v>641583320</v>
      </c>
      <c r="C10" s="16"/>
      <c r="D10" s="16">
        <v>701161506</v>
      </c>
      <c r="E10" s="16"/>
      <c r="F10" s="16">
        <v>641324820</v>
      </c>
      <c r="G10" s="16"/>
      <c r="H10" s="16">
        <v>700439909</v>
      </c>
    </row>
    <row r="11" spans="1:8" ht="23.75" customHeight="1">
      <c r="A11" s="17" t="s">
        <v>7</v>
      </c>
      <c r="B11" s="16"/>
      <c r="C11" s="16"/>
      <c r="D11" s="16"/>
      <c r="E11" s="16"/>
      <c r="F11" s="16"/>
      <c r="G11" s="16"/>
      <c r="H11" s="16"/>
    </row>
    <row r="12" spans="1:8" ht="23.75" customHeight="1">
      <c r="A12" s="18" t="s">
        <v>8</v>
      </c>
      <c r="B12" s="16">
        <v>28414558</v>
      </c>
      <c r="C12" s="16"/>
      <c r="D12" s="16">
        <v>25945606</v>
      </c>
      <c r="E12" s="16"/>
      <c r="F12" s="16">
        <v>28414558</v>
      </c>
      <c r="G12" s="16"/>
      <c r="H12" s="16">
        <v>25945606</v>
      </c>
    </row>
    <row r="13" spans="1:8" ht="23.75" customHeight="1">
      <c r="A13" s="19" t="s">
        <v>9</v>
      </c>
      <c r="B13" s="16">
        <v>76276081</v>
      </c>
      <c r="C13" s="16"/>
      <c r="D13" s="16">
        <v>69461150</v>
      </c>
      <c r="E13" s="16"/>
      <c r="F13" s="16">
        <v>76276081</v>
      </c>
      <c r="G13" s="16"/>
      <c r="H13" s="16">
        <v>69461150</v>
      </c>
    </row>
    <row r="14" spans="1:8" ht="23.75" customHeight="1">
      <c r="A14" s="20" t="s">
        <v>10</v>
      </c>
      <c r="B14" s="16">
        <v>283626773</v>
      </c>
      <c r="C14" s="16"/>
      <c r="D14" s="16">
        <v>263707944</v>
      </c>
      <c r="E14" s="16"/>
      <c r="F14" s="16">
        <v>283844082</v>
      </c>
      <c r="G14" s="16"/>
      <c r="H14" s="16">
        <v>263601161</v>
      </c>
    </row>
    <row r="15" spans="1:8" ht="23.75" customHeight="1">
      <c r="A15" s="20" t="s">
        <v>11</v>
      </c>
      <c r="B15" s="16">
        <v>16645568</v>
      </c>
      <c r="C15" s="16"/>
      <c r="D15" s="16">
        <v>13532731</v>
      </c>
      <c r="E15" s="16"/>
      <c r="F15" s="16">
        <v>11602885</v>
      </c>
      <c r="G15" s="16"/>
      <c r="H15" s="16">
        <v>11246361</v>
      </c>
    </row>
    <row r="16" spans="1:8" ht="23.75" customHeight="1">
      <c r="A16" s="17" t="s">
        <v>12</v>
      </c>
      <c r="B16" s="16">
        <v>2411190675</v>
      </c>
      <c r="C16" s="21"/>
      <c r="D16" s="16">
        <v>2426094942</v>
      </c>
      <c r="E16" s="22"/>
      <c r="F16" s="16">
        <v>2325581769</v>
      </c>
      <c r="G16" s="21"/>
      <c r="H16" s="16">
        <v>2336698991</v>
      </c>
    </row>
    <row r="17" spans="1:8" ht="23.75" customHeight="1">
      <c r="A17" s="23" t="s">
        <v>13</v>
      </c>
      <c r="B17" s="16">
        <v>29204370</v>
      </c>
      <c r="C17" s="16"/>
      <c r="D17" s="16">
        <v>34859742</v>
      </c>
      <c r="E17" s="16"/>
      <c r="F17" s="16">
        <v>29171731</v>
      </c>
      <c r="G17" s="16"/>
      <c r="H17" s="16">
        <v>34851303</v>
      </c>
    </row>
    <row r="18" spans="1:8" ht="23.75" customHeight="1">
      <c r="A18" s="20" t="s">
        <v>14</v>
      </c>
      <c r="B18" s="16">
        <v>29324657</v>
      </c>
      <c r="C18" s="16"/>
      <c r="D18" s="16">
        <v>31064204</v>
      </c>
      <c r="E18" s="21"/>
      <c r="F18" s="16">
        <v>27233700</v>
      </c>
      <c r="G18" s="21"/>
      <c r="H18" s="16">
        <v>28641136</v>
      </c>
    </row>
    <row r="19" spans="1:8" ht="23.75" customHeight="1">
      <c r="A19" s="20" t="s">
        <v>15</v>
      </c>
      <c r="B19" s="16">
        <v>3639811</v>
      </c>
      <c r="C19" s="16"/>
      <c r="D19" s="16">
        <v>3796887</v>
      </c>
      <c r="E19" s="21"/>
      <c r="F19" s="16">
        <v>2655225</v>
      </c>
      <c r="G19" s="21"/>
      <c r="H19" s="16">
        <v>2645973</v>
      </c>
    </row>
    <row r="20" spans="1:8" ht="23.75" customHeight="1">
      <c r="A20" s="19" t="s">
        <v>16</v>
      </c>
      <c r="B20" s="16">
        <v>20074052</v>
      </c>
      <c r="C20" s="16"/>
      <c r="D20" s="16">
        <v>19429322</v>
      </c>
      <c r="E20" s="21"/>
      <c r="F20" s="16">
        <v>22239185</v>
      </c>
      <c r="G20" s="21"/>
      <c r="H20" s="16">
        <v>20312056</v>
      </c>
    </row>
    <row r="21" spans="1:8" ht="23.75" customHeight="1">
      <c r="A21" s="24" t="s">
        <v>17</v>
      </c>
      <c r="B21" s="16">
        <v>7211185</v>
      </c>
      <c r="C21" s="16"/>
      <c r="D21" s="16">
        <v>6362541</v>
      </c>
      <c r="E21" s="21"/>
      <c r="F21" s="16">
        <v>4377893</v>
      </c>
      <c r="G21" s="21"/>
      <c r="H21" s="16">
        <v>3703883</v>
      </c>
    </row>
    <row r="22" spans="1:8" ht="23.75" customHeight="1">
      <c r="A22" s="24" t="s">
        <v>18</v>
      </c>
      <c r="B22" s="16">
        <v>2762565</v>
      </c>
      <c r="C22" s="16"/>
      <c r="D22" s="16">
        <v>2407180</v>
      </c>
      <c r="E22" s="21"/>
      <c r="F22" s="16">
        <v>2914763</v>
      </c>
      <c r="G22" s="21"/>
      <c r="H22" s="16">
        <v>2401036</v>
      </c>
    </row>
    <row r="23" spans="1:8" ht="23.75" customHeight="1">
      <c r="A23" s="15" t="s">
        <v>19</v>
      </c>
      <c r="B23" s="16">
        <v>57868726</v>
      </c>
      <c r="C23" s="16"/>
      <c r="D23" s="16">
        <v>24234808</v>
      </c>
      <c r="E23" s="21"/>
      <c r="F23" s="16">
        <v>56704114</v>
      </c>
      <c r="G23" s="16"/>
      <c r="H23" s="16">
        <v>25132420</v>
      </c>
    </row>
    <row r="24" spans="1:8" ht="23.75" customHeight="1" thickBot="1">
      <c r="A24" s="25" t="s">
        <v>20</v>
      </c>
      <c r="B24" s="26">
        <f>SUM(B9:B23)</f>
        <v>3660650901</v>
      </c>
      <c r="C24" s="16"/>
      <c r="D24" s="26">
        <f>SUM(D9:D23)</f>
        <v>3677684453</v>
      </c>
      <c r="E24" s="16"/>
      <c r="F24" s="26">
        <f>SUM(F9:F23)</f>
        <v>3565155324</v>
      </c>
      <c r="G24" s="16"/>
      <c r="H24" s="26">
        <f>SUM(H9:H23)</f>
        <v>3580671019</v>
      </c>
    </row>
    <row r="25" spans="1:8" ht="23.75" customHeight="1" thickTop="1">
      <c r="A25" s="6"/>
      <c r="B25" s="10"/>
      <c r="C25" s="10"/>
      <c r="D25" s="10"/>
      <c r="E25" s="10"/>
      <c r="F25" s="10"/>
      <c r="G25" s="10"/>
      <c r="H25" s="10"/>
    </row>
    <row r="26" spans="1:8" s="4" customFormat="1" ht="22.25" customHeight="1">
      <c r="A26" s="1" t="s">
        <v>0</v>
      </c>
      <c r="B26" s="2"/>
      <c r="C26" s="2"/>
      <c r="D26" s="2"/>
      <c r="E26" s="3"/>
      <c r="F26" s="2"/>
      <c r="G26" s="2"/>
      <c r="H26" s="2"/>
    </row>
    <row r="27" spans="1:8" s="4" customFormat="1" ht="22.25" customHeight="1">
      <c r="A27" s="1" t="s">
        <v>105</v>
      </c>
      <c r="B27" s="2"/>
      <c r="C27" s="2"/>
      <c r="D27" s="2"/>
      <c r="E27" s="3"/>
      <c r="F27" s="2"/>
      <c r="G27" s="2"/>
      <c r="H27" s="2"/>
    </row>
    <row r="28" spans="1:8" s="4" customFormat="1" ht="22.25" customHeight="1">
      <c r="A28" s="5" t="s">
        <v>109</v>
      </c>
      <c r="B28" s="2"/>
      <c r="C28" s="2"/>
      <c r="D28" s="2"/>
      <c r="E28" s="3"/>
      <c r="F28" s="2"/>
      <c r="G28" s="2"/>
      <c r="H28" s="2"/>
    </row>
    <row r="29" spans="1:8" ht="22.25" customHeight="1">
      <c r="A29" s="6"/>
      <c r="B29" s="8"/>
      <c r="C29" s="8"/>
      <c r="D29" s="8"/>
      <c r="E29" s="9"/>
      <c r="F29" s="8"/>
      <c r="G29" s="8"/>
      <c r="H29" s="8" t="s">
        <v>1</v>
      </c>
    </row>
    <row r="30" spans="1:8" ht="22.25" customHeight="1">
      <c r="A30" s="6"/>
      <c r="B30" s="99" t="s">
        <v>2</v>
      </c>
      <c r="C30" s="99"/>
      <c r="D30" s="99"/>
      <c r="E30" s="9"/>
      <c r="F30" s="99" t="s">
        <v>3</v>
      </c>
      <c r="G30" s="99"/>
      <c r="H30" s="99"/>
    </row>
    <row r="31" spans="1:8" ht="22.25" customHeight="1">
      <c r="B31" s="11" t="s">
        <v>110</v>
      </c>
      <c r="C31" s="12"/>
      <c r="D31" s="11" t="s">
        <v>103</v>
      </c>
      <c r="E31" s="13"/>
      <c r="F31" s="11" t="s">
        <v>110</v>
      </c>
      <c r="G31" s="12"/>
      <c r="H31" s="11" t="s">
        <v>103</v>
      </c>
    </row>
    <row r="32" spans="1:8" ht="23.75" customHeight="1">
      <c r="B32" s="93" t="s">
        <v>111</v>
      </c>
      <c r="C32" s="12"/>
      <c r="D32" s="93" t="s">
        <v>98</v>
      </c>
      <c r="E32" s="13"/>
      <c r="F32" s="93" t="s">
        <v>111</v>
      </c>
      <c r="G32" s="12"/>
      <c r="H32" s="93" t="s">
        <v>98</v>
      </c>
    </row>
    <row r="33" spans="1:8" ht="22.25" customHeight="1">
      <c r="A33" s="14" t="s">
        <v>21</v>
      </c>
      <c r="B33" s="8"/>
      <c r="C33" s="8"/>
      <c r="D33" s="8"/>
      <c r="E33" s="9"/>
      <c r="F33" s="8"/>
      <c r="G33" s="8"/>
      <c r="H33" s="8"/>
    </row>
    <row r="34" spans="1:8" ht="22.25" customHeight="1">
      <c r="A34" s="15" t="s">
        <v>22</v>
      </c>
      <c r="B34" s="16">
        <v>2644389166</v>
      </c>
      <c r="C34" s="21"/>
      <c r="D34" s="16">
        <v>2646871577</v>
      </c>
      <c r="E34" s="21"/>
      <c r="F34" s="16">
        <v>2649090141</v>
      </c>
      <c r="G34" s="16"/>
      <c r="H34" s="16">
        <v>2654750950</v>
      </c>
    </row>
    <row r="35" spans="1:8" ht="22.25" customHeight="1">
      <c r="A35" s="20" t="s">
        <v>23</v>
      </c>
      <c r="B35" s="16">
        <v>244279924</v>
      </c>
      <c r="C35" s="21"/>
      <c r="D35" s="16">
        <v>282696058</v>
      </c>
      <c r="E35" s="21"/>
      <c r="F35" s="16">
        <v>240972222</v>
      </c>
      <c r="G35" s="21"/>
      <c r="H35" s="16">
        <v>276453291</v>
      </c>
    </row>
    <row r="36" spans="1:8" ht="22.25" customHeight="1">
      <c r="A36" s="23" t="s">
        <v>24</v>
      </c>
      <c r="B36" s="16">
        <v>6468184</v>
      </c>
      <c r="C36" s="21"/>
      <c r="D36" s="16">
        <v>4423279</v>
      </c>
      <c r="E36" s="21"/>
      <c r="F36" s="16">
        <v>6468184</v>
      </c>
      <c r="G36" s="16"/>
      <c r="H36" s="16">
        <v>4423279</v>
      </c>
    </row>
    <row r="37" spans="1:8" ht="22.25" customHeight="1">
      <c r="A37" s="23" t="s">
        <v>117</v>
      </c>
      <c r="B37" s="16">
        <v>27686</v>
      </c>
      <c r="C37" s="21"/>
      <c r="D37" s="16">
        <v>0</v>
      </c>
      <c r="E37" s="21"/>
      <c r="F37" s="16">
        <v>27686</v>
      </c>
      <c r="G37" s="16"/>
      <c r="H37" s="16">
        <v>0</v>
      </c>
    </row>
    <row r="38" spans="1:8" ht="22.25" customHeight="1">
      <c r="A38" s="7" t="s">
        <v>25</v>
      </c>
      <c r="B38" s="16">
        <v>74168435</v>
      </c>
      <c r="C38" s="21"/>
      <c r="D38" s="16">
        <v>63936503</v>
      </c>
      <c r="E38" s="21"/>
      <c r="F38" s="16">
        <v>74168435</v>
      </c>
      <c r="G38" s="16"/>
      <c r="H38" s="16">
        <v>63936503</v>
      </c>
    </row>
    <row r="39" spans="1:8" ht="22.25" customHeight="1">
      <c r="A39" s="7" t="s">
        <v>26</v>
      </c>
      <c r="B39" s="16">
        <v>135822448</v>
      </c>
      <c r="C39" s="21"/>
      <c r="D39" s="16">
        <v>160839009</v>
      </c>
      <c r="E39" s="21"/>
      <c r="F39" s="16">
        <v>93138188</v>
      </c>
      <c r="G39" s="16"/>
      <c r="H39" s="16">
        <v>114201870</v>
      </c>
    </row>
    <row r="40" spans="1:8" ht="22.25" customHeight="1">
      <c r="A40" s="15" t="s">
        <v>27</v>
      </c>
      <c r="B40" s="16">
        <v>3688522</v>
      </c>
      <c r="C40" s="21"/>
      <c r="D40" s="16">
        <v>3841492</v>
      </c>
      <c r="E40" s="21"/>
      <c r="F40" s="16">
        <v>2638805</v>
      </c>
      <c r="G40" s="16"/>
      <c r="H40" s="16">
        <v>2638120</v>
      </c>
    </row>
    <row r="41" spans="1:8" ht="22.25" customHeight="1">
      <c r="A41" s="15" t="s">
        <v>28</v>
      </c>
      <c r="B41" s="16">
        <v>18570394</v>
      </c>
      <c r="C41" s="21"/>
      <c r="D41" s="16">
        <v>17004654</v>
      </c>
      <c r="E41" s="21"/>
      <c r="F41" s="16">
        <v>16934598</v>
      </c>
      <c r="G41" s="21"/>
      <c r="H41" s="16">
        <v>15454110</v>
      </c>
    </row>
    <row r="42" spans="1:8" ht="22.25" customHeight="1">
      <c r="A42" s="15" t="s">
        <v>29</v>
      </c>
      <c r="B42" s="16">
        <v>84750582</v>
      </c>
      <c r="C42" s="21"/>
      <c r="D42" s="16">
        <v>77225585</v>
      </c>
      <c r="E42" s="21"/>
      <c r="F42" s="16">
        <v>78353380</v>
      </c>
      <c r="G42" s="21"/>
      <c r="H42" s="16">
        <v>69025724</v>
      </c>
    </row>
    <row r="43" spans="1:8" ht="22.25" customHeight="1">
      <c r="A43" s="14" t="s">
        <v>30</v>
      </c>
      <c r="B43" s="29">
        <f>SUM(B34:B42)</f>
        <v>3212165341</v>
      </c>
      <c r="C43" s="30"/>
      <c r="D43" s="29">
        <f>SUM(D34:D42)</f>
        <v>3256838157</v>
      </c>
      <c r="E43" s="30"/>
      <c r="F43" s="29">
        <f>SUM(F34:F42)</f>
        <v>3161791639</v>
      </c>
      <c r="G43" s="30"/>
      <c r="H43" s="29">
        <f>SUM(H34:H42)</f>
        <v>3200883847</v>
      </c>
    </row>
    <row r="44" spans="1:8" ht="22.25" customHeight="1">
      <c r="A44" s="14" t="s">
        <v>31</v>
      </c>
      <c r="B44" s="31"/>
      <c r="C44" s="31"/>
      <c r="D44" s="31"/>
      <c r="E44" s="31"/>
      <c r="F44" s="31"/>
      <c r="G44" s="31"/>
      <c r="H44" s="31"/>
    </row>
    <row r="45" spans="1:8" ht="22.25" customHeight="1">
      <c r="A45" s="6" t="s">
        <v>32</v>
      </c>
      <c r="B45" s="31"/>
      <c r="C45" s="31"/>
      <c r="D45" s="31"/>
      <c r="E45" s="31"/>
      <c r="F45" s="31"/>
      <c r="G45" s="31"/>
      <c r="H45" s="31"/>
    </row>
    <row r="46" spans="1:8" ht="22.25" customHeight="1">
      <c r="A46" s="32" t="s">
        <v>33</v>
      </c>
      <c r="B46" s="33"/>
      <c r="C46" s="33"/>
      <c r="D46" s="33"/>
      <c r="E46" s="33"/>
      <c r="F46" s="33"/>
      <c r="G46" s="33"/>
      <c r="H46" s="33"/>
    </row>
    <row r="47" spans="1:8" ht="22.25" customHeight="1">
      <c r="A47" s="34" t="s">
        <v>34</v>
      </c>
      <c r="B47" s="16">
        <v>28325</v>
      </c>
      <c r="C47" s="16"/>
      <c r="D47" s="16">
        <v>28325</v>
      </c>
      <c r="E47" s="16"/>
      <c r="F47" s="16">
        <v>28325</v>
      </c>
      <c r="G47" s="16"/>
      <c r="H47" s="16">
        <v>28325</v>
      </c>
    </row>
    <row r="48" spans="1:8" ht="22.25" customHeight="1" thickBot="1">
      <c r="A48" s="35" t="s">
        <v>35</v>
      </c>
      <c r="B48" s="36">
        <v>71976715</v>
      </c>
      <c r="C48" s="16"/>
      <c r="D48" s="36">
        <v>71976715</v>
      </c>
      <c r="E48" s="16"/>
      <c r="F48" s="36">
        <v>71976715</v>
      </c>
      <c r="G48" s="16"/>
      <c r="H48" s="36">
        <v>71976715</v>
      </c>
    </row>
    <row r="49" spans="1:8" ht="22.25" customHeight="1" thickTop="1">
      <c r="A49" s="32" t="s">
        <v>36</v>
      </c>
      <c r="B49" s="33"/>
      <c r="C49" s="33"/>
      <c r="D49" s="33"/>
      <c r="E49" s="33"/>
      <c r="F49" s="33"/>
      <c r="G49" s="33"/>
      <c r="H49" s="33"/>
    </row>
    <row r="50" spans="1:8" ht="22.25" customHeight="1">
      <c r="A50" s="34" t="s">
        <v>34</v>
      </c>
      <c r="B50" s="16">
        <v>28325</v>
      </c>
      <c r="C50" s="16"/>
      <c r="D50" s="16">
        <v>28325</v>
      </c>
      <c r="E50" s="16"/>
      <c r="F50" s="16">
        <v>28325</v>
      </c>
      <c r="G50" s="16"/>
      <c r="H50" s="16">
        <v>28325</v>
      </c>
    </row>
    <row r="51" spans="1:8" ht="22.25" customHeight="1">
      <c r="A51" s="34" t="s">
        <v>35</v>
      </c>
      <c r="B51" s="16">
        <v>71976715</v>
      </c>
      <c r="C51" s="16"/>
      <c r="D51" s="16">
        <v>71976715</v>
      </c>
      <c r="E51" s="16"/>
      <c r="F51" s="16">
        <v>71976715</v>
      </c>
      <c r="G51" s="16"/>
      <c r="H51" s="16">
        <v>71976715</v>
      </c>
    </row>
    <row r="52" spans="1:8" ht="22.25" customHeight="1">
      <c r="A52" s="7" t="s">
        <v>37</v>
      </c>
      <c r="B52" s="16"/>
      <c r="C52" s="16"/>
      <c r="D52" s="16"/>
      <c r="E52" s="16"/>
      <c r="F52" s="16"/>
      <c r="G52" s="16"/>
      <c r="H52" s="16"/>
    </row>
    <row r="53" spans="1:8" ht="22.25" customHeight="1">
      <c r="A53" s="37" t="s">
        <v>38</v>
      </c>
      <c r="B53" s="16">
        <v>20833734</v>
      </c>
      <c r="C53" s="16"/>
      <c r="D53" s="16">
        <v>20833734</v>
      </c>
      <c r="E53" s="16"/>
      <c r="F53" s="16">
        <v>20833734</v>
      </c>
      <c r="G53" s="16"/>
      <c r="H53" s="16">
        <v>20833734</v>
      </c>
    </row>
    <row r="54" spans="1:8" ht="22.25" customHeight="1">
      <c r="A54" s="38" t="s">
        <v>39</v>
      </c>
      <c r="B54" s="16"/>
      <c r="C54" s="16"/>
      <c r="D54" s="16"/>
      <c r="E54" s="16"/>
      <c r="F54" s="16"/>
      <c r="G54" s="16"/>
      <c r="H54" s="16"/>
    </row>
    <row r="55" spans="1:8" ht="22.25" customHeight="1">
      <c r="A55" s="37" t="s">
        <v>40</v>
      </c>
      <c r="B55" s="16">
        <v>-600676</v>
      </c>
      <c r="C55" s="16"/>
      <c r="D55" s="16">
        <v>-666074</v>
      </c>
      <c r="E55" s="16"/>
      <c r="F55" s="16">
        <v>0</v>
      </c>
      <c r="G55" s="16"/>
      <c r="H55" s="16">
        <v>0</v>
      </c>
    </row>
    <row r="56" spans="1:8" ht="22.25" customHeight="1">
      <c r="A56" s="38" t="s">
        <v>41</v>
      </c>
      <c r="B56" s="16">
        <v>21609712</v>
      </c>
      <c r="C56" s="16"/>
      <c r="D56" s="16">
        <v>16171217</v>
      </c>
      <c r="E56" s="16"/>
      <c r="F56" s="16">
        <v>21689495</v>
      </c>
      <c r="G56" s="16"/>
      <c r="H56" s="16">
        <v>19675701</v>
      </c>
    </row>
    <row r="57" spans="1:8" ht="22.25" customHeight="1">
      <c r="A57" s="38" t="s">
        <v>42</v>
      </c>
      <c r="B57" s="16"/>
      <c r="C57" s="31"/>
      <c r="D57" s="16"/>
      <c r="E57" s="31"/>
      <c r="F57" s="16"/>
      <c r="G57" s="31"/>
      <c r="H57" s="16"/>
    </row>
    <row r="58" spans="1:8" ht="22.25" customHeight="1">
      <c r="A58" s="37" t="s">
        <v>43</v>
      </c>
      <c r="B58" s="16"/>
      <c r="C58" s="31"/>
      <c r="D58" s="16"/>
      <c r="E58" s="31"/>
      <c r="F58" s="16"/>
      <c r="G58" s="31"/>
      <c r="H58" s="16"/>
    </row>
    <row r="59" spans="1:8" ht="22.25" customHeight="1">
      <c r="A59" s="39" t="s">
        <v>44</v>
      </c>
      <c r="B59" s="16">
        <v>7200504</v>
      </c>
      <c r="C59" s="16"/>
      <c r="D59" s="16">
        <v>7200504</v>
      </c>
      <c r="E59" s="16"/>
      <c r="F59" s="16">
        <v>7200504</v>
      </c>
      <c r="G59" s="16"/>
      <c r="H59" s="16">
        <v>7200504</v>
      </c>
    </row>
    <row r="60" spans="1:8" ht="22.25" customHeight="1">
      <c r="A60" s="32" t="s">
        <v>45</v>
      </c>
      <c r="B60" s="40">
        <v>307841982</v>
      </c>
      <c r="C60" s="21"/>
      <c r="D60" s="40">
        <v>286831656</v>
      </c>
      <c r="E60" s="21"/>
      <c r="F60" s="40">
        <v>281634912</v>
      </c>
      <c r="G60" s="16"/>
      <c r="H60" s="40">
        <v>260072193</v>
      </c>
    </row>
    <row r="61" spans="1:8" ht="22.25" customHeight="1">
      <c r="A61" s="14" t="s">
        <v>106</v>
      </c>
      <c r="B61" s="41">
        <f>SUM(B50:B60)</f>
        <v>428890296</v>
      </c>
      <c r="C61" s="41"/>
      <c r="D61" s="41">
        <f>SUM(D50:D60)</f>
        <v>402376077</v>
      </c>
      <c r="E61" s="41"/>
      <c r="F61" s="41">
        <f>SUM(F50:F60)</f>
        <v>403363685</v>
      </c>
      <c r="G61" s="41"/>
      <c r="H61" s="41">
        <f>SUM(H50:H60)</f>
        <v>379787172</v>
      </c>
    </row>
    <row r="62" spans="1:8" ht="22.25" customHeight="1">
      <c r="A62" s="6" t="s">
        <v>46</v>
      </c>
      <c r="B62" s="16">
        <v>19595264</v>
      </c>
      <c r="C62" s="16"/>
      <c r="D62" s="16">
        <v>18470219</v>
      </c>
      <c r="E62" s="16"/>
      <c r="F62" s="16">
        <v>0</v>
      </c>
      <c r="G62" s="16"/>
      <c r="H62" s="16">
        <v>0</v>
      </c>
    </row>
    <row r="63" spans="1:8" ht="22.25" customHeight="1">
      <c r="A63" s="14" t="s">
        <v>47</v>
      </c>
      <c r="B63" s="42">
        <f>SUM(B61:B62)</f>
        <v>448485560</v>
      </c>
      <c r="C63" s="31"/>
      <c r="D63" s="42">
        <f>SUM(D61:D62)</f>
        <v>420846296</v>
      </c>
      <c r="E63" s="31"/>
      <c r="F63" s="42">
        <f>SUM(F61:F62)</f>
        <v>403363685</v>
      </c>
      <c r="G63" s="31"/>
      <c r="H63" s="42">
        <f>SUM(H61:H62)</f>
        <v>379787172</v>
      </c>
    </row>
    <row r="64" spans="1:8" s="6" customFormat="1" ht="22.25" customHeight="1" thickBot="1">
      <c r="A64" s="14" t="s">
        <v>48</v>
      </c>
      <c r="B64" s="43">
        <f>SUM(B43,B63)</f>
        <v>3660650901</v>
      </c>
      <c r="C64" s="31"/>
      <c r="D64" s="43">
        <f>SUM(D43,D63)</f>
        <v>3677684453</v>
      </c>
      <c r="E64" s="31"/>
      <c r="F64" s="43">
        <f>SUM(F43,F63)</f>
        <v>3565155324</v>
      </c>
      <c r="G64" s="31"/>
      <c r="H64" s="43">
        <f>SUM(H43,H63)</f>
        <v>3580671019</v>
      </c>
    </row>
    <row r="65" spans="1:8" s="6" customFormat="1" ht="22.25" customHeight="1" thickTop="1">
      <c r="B65" s="94"/>
      <c r="C65" s="94"/>
      <c r="D65" s="94"/>
      <c r="E65" s="94"/>
      <c r="F65" s="94"/>
      <c r="G65" s="94"/>
      <c r="H65" s="94"/>
    </row>
    <row r="66" spans="1:8" s="6" customFormat="1" ht="23.75" customHeight="1">
      <c r="A66" s="27"/>
      <c r="B66" s="10"/>
      <c r="C66" s="10"/>
      <c r="D66" s="10"/>
      <c r="E66" s="10"/>
      <c r="F66" s="10"/>
      <c r="G66" s="10"/>
      <c r="H66" s="10"/>
    </row>
    <row r="67" spans="1:8" s="6" customFormat="1" ht="23.75" customHeight="1">
      <c r="B67" s="10"/>
      <c r="C67" s="10"/>
      <c r="D67" s="10"/>
      <c r="E67" s="10"/>
      <c r="F67" s="10"/>
      <c r="G67" s="10"/>
      <c r="H67" s="10"/>
    </row>
    <row r="68" spans="1:8" s="6" customFormat="1" ht="23.75" customHeight="1">
      <c r="B68" s="10"/>
      <c r="C68" s="10"/>
      <c r="D68" s="96"/>
      <c r="E68" s="96"/>
      <c r="F68" s="96"/>
      <c r="G68" s="96"/>
      <c r="H68" s="96"/>
    </row>
    <row r="69" spans="1:8" s="6" customFormat="1" ht="23.75" customHeight="1">
      <c r="B69" s="10"/>
      <c r="C69" s="10"/>
      <c r="D69" s="97" t="s">
        <v>114</v>
      </c>
      <c r="E69" s="97"/>
      <c r="F69" s="97"/>
      <c r="G69" s="97"/>
      <c r="H69" s="97"/>
    </row>
    <row r="70" spans="1:8" s="6" customFormat="1" ht="23.75" customHeight="1">
      <c r="B70" s="10"/>
      <c r="C70" s="10"/>
      <c r="D70" s="98" t="s">
        <v>115</v>
      </c>
      <c r="E70" s="98"/>
      <c r="F70" s="98"/>
      <c r="G70" s="98"/>
      <c r="H70" s="98"/>
    </row>
    <row r="71" spans="1:8" ht="23.75" customHeight="1">
      <c r="A71" s="6"/>
      <c r="F71" s="95" t="s">
        <v>116</v>
      </c>
    </row>
  </sheetData>
  <mergeCells count="7">
    <mergeCell ref="D68:H68"/>
    <mergeCell ref="D69:H69"/>
    <mergeCell ref="D70:H70"/>
    <mergeCell ref="B5:D5"/>
    <mergeCell ref="F5:H5"/>
    <mergeCell ref="B30:D30"/>
    <mergeCell ref="F30:H30"/>
  </mergeCells>
  <pageMargins left="0.86614173228346458" right="0.39370078740157483" top="0.39370078740157483" bottom="0" header="0" footer="0"/>
  <pageSetup paperSize="9" scale="75" orientation="portrait" r:id="rId1"/>
  <headerFooter alignWithMargins="0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showGridLines="0" zoomScaleNormal="100" zoomScaleSheetLayoutView="95" workbookViewId="0"/>
  </sheetViews>
  <sheetFormatPr defaultColWidth="9.08203125" defaultRowHeight="24" customHeight="1"/>
  <cols>
    <col min="1" max="1" width="39.33203125" style="10" customWidth="1"/>
    <col min="2" max="2" width="20.08203125" style="10" customWidth="1"/>
    <col min="3" max="3" width="12.6640625" style="44" customWidth="1"/>
    <col min="4" max="4" width="0.9140625" style="44" customWidth="1"/>
    <col min="5" max="5" width="12.33203125" style="44" customWidth="1"/>
    <col min="6" max="6" width="0.9140625" style="9" customWidth="1"/>
    <col min="7" max="7" width="12.9140625" style="44" customWidth="1"/>
    <col min="8" max="8" width="0.9140625" style="44" customWidth="1"/>
    <col min="9" max="9" width="13" style="44" customWidth="1"/>
    <col min="10" max="16384" width="9.08203125" style="10"/>
  </cols>
  <sheetData>
    <row r="1" spans="1:9" ht="24" customHeight="1">
      <c r="A1" s="1" t="s">
        <v>0</v>
      </c>
      <c r="B1" s="1"/>
      <c r="C1" s="46"/>
      <c r="D1" s="46"/>
      <c r="E1" s="46"/>
      <c r="F1" s="46"/>
      <c r="G1" s="46"/>
      <c r="H1" s="46"/>
      <c r="I1" s="46"/>
    </row>
    <row r="2" spans="1:9" ht="24" customHeight="1">
      <c r="A2" s="46" t="s">
        <v>100</v>
      </c>
      <c r="B2" s="46"/>
      <c r="C2" s="47"/>
      <c r="D2" s="47"/>
      <c r="E2" s="47"/>
      <c r="F2" s="48"/>
      <c r="G2" s="47"/>
      <c r="H2" s="47"/>
      <c r="I2" s="47"/>
    </row>
    <row r="3" spans="1:9" ht="24" customHeight="1">
      <c r="A3" s="46" t="s">
        <v>112</v>
      </c>
      <c r="B3" s="46"/>
      <c r="C3" s="33"/>
      <c r="D3" s="47"/>
      <c r="E3" s="47"/>
      <c r="F3" s="48"/>
      <c r="G3" s="47"/>
      <c r="H3" s="47"/>
      <c r="I3" s="47"/>
    </row>
    <row r="4" spans="1:9" ht="24" customHeight="1">
      <c r="A4" s="49"/>
      <c r="B4" s="49"/>
      <c r="C4" s="50"/>
      <c r="D4" s="50"/>
      <c r="E4" s="50"/>
      <c r="F4" s="51"/>
      <c r="G4" s="50"/>
      <c r="H4" s="50"/>
      <c r="I4" s="52" t="s">
        <v>1</v>
      </c>
    </row>
    <row r="5" spans="1:9" ht="24" customHeight="1">
      <c r="A5" s="49"/>
      <c r="B5" s="49"/>
      <c r="C5" s="100" t="s">
        <v>2</v>
      </c>
      <c r="D5" s="100"/>
      <c r="E5" s="100"/>
      <c r="F5" s="51"/>
      <c r="G5" s="100" t="s">
        <v>3</v>
      </c>
      <c r="H5" s="100"/>
      <c r="I5" s="100"/>
    </row>
    <row r="6" spans="1:9" ht="24" customHeight="1">
      <c r="A6" s="49"/>
      <c r="B6" s="49"/>
      <c r="C6" s="53">
        <v>2567</v>
      </c>
      <c r="D6" s="54"/>
      <c r="E6" s="53">
        <v>2566</v>
      </c>
      <c r="F6" s="55"/>
      <c r="G6" s="53">
        <v>2567</v>
      </c>
      <c r="H6" s="54"/>
      <c r="I6" s="53">
        <v>2566</v>
      </c>
    </row>
    <row r="7" spans="1:9" ht="24" customHeight="1">
      <c r="A7" s="49"/>
      <c r="B7" s="49"/>
      <c r="C7" s="12" t="s">
        <v>111</v>
      </c>
      <c r="D7" s="54"/>
      <c r="E7" s="12" t="s">
        <v>99</v>
      </c>
      <c r="F7" s="55"/>
      <c r="G7" s="12" t="s">
        <v>111</v>
      </c>
      <c r="H7" s="54"/>
      <c r="I7" s="12" t="s">
        <v>99</v>
      </c>
    </row>
    <row r="8" spans="1:9" ht="24" customHeight="1">
      <c r="A8" s="56" t="s">
        <v>49</v>
      </c>
      <c r="B8" s="56"/>
      <c r="C8" s="57"/>
      <c r="D8" s="54"/>
      <c r="E8" s="57"/>
      <c r="F8" s="55"/>
      <c r="G8" s="54"/>
      <c r="H8" s="54"/>
      <c r="I8" s="54"/>
    </row>
    <row r="9" spans="1:9" ht="24" customHeight="1">
      <c r="A9" s="49" t="s">
        <v>50</v>
      </c>
      <c r="B9" s="49"/>
      <c r="C9" s="16">
        <v>41528466</v>
      </c>
      <c r="D9" s="16"/>
      <c r="E9" s="91">
        <v>39650478</v>
      </c>
      <c r="F9" s="16"/>
      <c r="G9" s="16">
        <v>37541007</v>
      </c>
      <c r="H9" s="16"/>
      <c r="I9" s="91">
        <v>36066271</v>
      </c>
    </row>
    <row r="10" spans="1:9" ht="24" customHeight="1">
      <c r="A10" s="49" t="s">
        <v>51</v>
      </c>
      <c r="B10" s="49"/>
      <c r="C10" s="16">
        <v>11643307</v>
      </c>
      <c r="D10" s="16"/>
      <c r="E10" s="91">
        <v>9982993</v>
      </c>
      <c r="F10" s="16"/>
      <c r="G10" s="16">
        <v>11278037</v>
      </c>
      <c r="H10" s="16"/>
      <c r="I10" s="91">
        <v>9610513</v>
      </c>
    </row>
    <row r="11" spans="1:9" ht="24" customHeight="1">
      <c r="A11" s="56" t="s">
        <v>52</v>
      </c>
      <c r="B11" s="56"/>
      <c r="C11" s="58">
        <f>SUM(C9-C10)</f>
        <v>29885159</v>
      </c>
      <c r="D11" s="41"/>
      <c r="E11" s="58">
        <f>SUM(E9-E10)</f>
        <v>29667485</v>
      </c>
      <c r="F11" s="31"/>
      <c r="G11" s="58">
        <f>SUM(G9-G10)</f>
        <v>26262970</v>
      </c>
      <c r="H11" s="41"/>
      <c r="I11" s="58">
        <f>SUM(I9-I10)</f>
        <v>26455758</v>
      </c>
    </row>
    <row r="12" spans="1:9" ht="24" customHeight="1">
      <c r="A12" s="49" t="s">
        <v>53</v>
      </c>
      <c r="B12" s="49"/>
      <c r="C12" s="16">
        <v>7727671</v>
      </c>
      <c r="D12" s="16"/>
      <c r="E12" s="91">
        <v>7440129</v>
      </c>
      <c r="F12" s="16"/>
      <c r="G12" s="16">
        <v>5401109</v>
      </c>
      <c r="H12" s="16"/>
      <c r="I12" s="91">
        <v>4994877</v>
      </c>
    </row>
    <row r="13" spans="1:9" ht="24" customHeight="1">
      <c r="A13" s="49" t="s">
        <v>54</v>
      </c>
      <c r="B13" s="49"/>
      <c r="C13" s="40">
        <v>2108539</v>
      </c>
      <c r="D13" s="16"/>
      <c r="E13" s="92">
        <v>1937604</v>
      </c>
      <c r="F13" s="16"/>
      <c r="G13" s="40">
        <v>1279728</v>
      </c>
      <c r="H13" s="16"/>
      <c r="I13" s="92">
        <v>1242098</v>
      </c>
    </row>
    <row r="14" spans="1:9" ht="24" customHeight="1">
      <c r="A14" s="56" t="s">
        <v>55</v>
      </c>
      <c r="B14" s="56"/>
      <c r="C14" s="59">
        <f>SUM(C12-C13)</f>
        <v>5619132</v>
      </c>
      <c r="D14" s="41"/>
      <c r="E14" s="59">
        <f>SUM(E12-E13)</f>
        <v>5502525</v>
      </c>
      <c r="F14" s="31"/>
      <c r="G14" s="59">
        <f>SUM(G12-G13)</f>
        <v>4121381</v>
      </c>
      <c r="H14" s="41"/>
      <c r="I14" s="59">
        <f>SUM(I12-I13)</f>
        <v>3752779</v>
      </c>
    </row>
    <row r="15" spans="1:9" ht="24" customHeight="1">
      <c r="A15" s="49" t="s">
        <v>56</v>
      </c>
      <c r="B15" s="56"/>
      <c r="C15" s="41"/>
      <c r="D15" s="41"/>
      <c r="E15" s="41"/>
      <c r="F15" s="31"/>
      <c r="G15" s="41"/>
      <c r="H15" s="41"/>
      <c r="I15" s="41"/>
    </row>
    <row r="16" spans="1:9" ht="24" customHeight="1">
      <c r="A16" s="60" t="s">
        <v>57</v>
      </c>
      <c r="B16" s="49"/>
      <c r="C16" s="16">
        <v>1820860</v>
      </c>
      <c r="D16" s="41"/>
      <c r="E16" s="41">
        <v>913528</v>
      </c>
      <c r="F16" s="31"/>
      <c r="G16" s="16">
        <v>1821013</v>
      </c>
      <c r="H16" s="41"/>
      <c r="I16" s="41">
        <v>913090</v>
      </c>
    </row>
    <row r="17" spans="1:9" ht="24" customHeight="1">
      <c r="A17" s="49" t="s">
        <v>58</v>
      </c>
      <c r="B17" s="49"/>
      <c r="C17" s="16">
        <v>377222</v>
      </c>
      <c r="D17" s="16"/>
      <c r="E17" s="61">
        <v>3896</v>
      </c>
      <c r="F17" s="16"/>
      <c r="G17" s="16">
        <v>377222</v>
      </c>
      <c r="H17" s="16"/>
      <c r="I17" s="61">
        <v>3897</v>
      </c>
    </row>
    <row r="18" spans="1:9" ht="24" customHeight="1">
      <c r="A18" s="49" t="s">
        <v>59</v>
      </c>
      <c r="B18" s="49"/>
      <c r="C18" s="16">
        <v>355571</v>
      </c>
      <c r="D18" s="16"/>
      <c r="E18" s="61">
        <v>559673</v>
      </c>
      <c r="F18" s="16"/>
      <c r="G18" s="16">
        <v>0</v>
      </c>
      <c r="H18" s="16"/>
      <c r="I18" s="16">
        <v>0</v>
      </c>
    </row>
    <row r="19" spans="1:9" ht="24" customHeight="1">
      <c r="A19" s="49" t="s">
        <v>60</v>
      </c>
      <c r="B19" s="49"/>
      <c r="C19" s="16">
        <v>69532</v>
      </c>
      <c r="D19" s="16"/>
      <c r="E19" s="61">
        <v>50140</v>
      </c>
      <c r="F19" s="16"/>
      <c r="G19" s="16">
        <v>1019971</v>
      </c>
      <c r="H19" s="16"/>
      <c r="I19" s="16">
        <v>139240</v>
      </c>
    </row>
    <row r="20" spans="1:9" ht="24" customHeight="1">
      <c r="A20" s="49" t="s">
        <v>61</v>
      </c>
      <c r="B20" s="49"/>
      <c r="C20" s="40">
        <v>2429208</v>
      </c>
      <c r="D20" s="16"/>
      <c r="E20" s="62">
        <v>2191097</v>
      </c>
      <c r="F20" s="16"/>
      <c r="G20" s="40">
        <v>1383362</v>
      </c>
      <c r="H20" s="16"/>
      <c r="I20" s="62">
        <v>1392488</v>
      </c>
    </row>
    <row r="21" spans="1:9" ht="24" customHeight="1">
      <c r="A21" s="56" t="s">
        <v>62</v>
      </c>
      <c r="B21" s="56"/>
      <c r="C21" s="63">
        <f>SUM(C11,C14,C16:C20)</f>
        <v>40556684</v>
      </c>
      <c r="D21" s="63"/>
      <c r="E21" s="63">
        <f>SUM(E11,E14,E16:E20)</f>
        <v>38888344</v>
      </c>
      <c r="F21" s="31"/>
      <c r="G21" s="63">
        <f>SUM(G11,G14,G16:G20)</f>
        <v>34985919</v>
      </c>
      <c r="H21" s="63"/>
      <c r="I21" s="63">
        <f>SUM(I11,I14,I16:I20)</f>
        <v>32657252</v>
      </c>
    </row>
    <row r="22" spans="1:9" ht="24" customHeight="1">
      <c r="A22" s="56" t="s">
        <v>63</v>
      </c>
      <c r="B22" s="56"/>
      <c r="C22" s="63"/>
      <c r="D22" s="63"/>
      <c r="E22" s="63"/>
      <c r="F22" s="31"/>
      <c r="G22" s="63"/>
      <c r="H22" s="63"/>
      <c r="I22" s="63"/>
    </row>
    <row r="23" spans="1:9" ht="24" customHeight="1">
      <c r="A23" s="49" t="s">
        <v>64</v>
      </c>
      <c r="B23" s="49"/>
      <c r="C23" s="61">
        <v>7010593</v>
      </c>
      <c r="D23" s="16"/>
      <c r="E23" s="61">
        <v>6360625</v>
      </c>
      <c r="F23" s="16"/>
      <c r="G23" s="61">
        <v>5327168</v>
      </c>
      <c r="H23" s="16"/>
      <c r="I23" s="61">
        <v>4890507</v>
      </c>
    </row>
    <row r="24" spans="1:9" ht="24" customHeight="1">
      <c r="A24" s="49" t="s">
        <v>65</v>
      </c>
      <c r="B24" s="49"/>
      <c r="C24" s="61">
        <v>91540</v>
      </c>
      <c r="D24" s="16"/>
      <c r="E24" s="61">
        <v>96190</v>
      </c>
      <c r="F24" s="16"/>
      <c r="G24" s="61">
        <v>32747</v>
      </c>
      <c r="H24" s="16"/>
      <c r="I24" s="61">
        <v>28996</v>
      </c>
    </row>
    <row r="25" spans="1:9" ht="24" customHeight="1">
      <c r="A25" s="49" t="s">
        <v>66</v>
      </c>
      <c r="B25" s="49"/>
      <c r="C25" s="61">
        <v>2919378</v>
      </c>
      <c r="D25" s="16"/>
      <c r="E25" s="61">
        <v>2668264</v>
      </c>
      <c r="F25" s="16"/>
      <c r="G25" s="61">
        <v>1780009</v>
      </c>
      <c r="H25" s="16"/>
      <c r="I25" s="61">
        <v>1515944</v>
      </c>
    </row>
    <row r="26" spans="1:9" ht="24" customHeight="1">
      <c r="A26" s="49" t="s">
        <v>67</v>
      </c>
      <c r="B26" s="49"/>
      <c r="C26" s="61">
        <v>1335739</v>
      </c>
      <c r="D26" s="16"/>
      <c r="E26" s="16">
        <v>1321875</v>
      </c>
      <c r="F26" s="16"/>
      <c r="G26" s="61">
        <v>1173690</v>
      </c>
      <c r="H26" s="16"/>
      <c r="I26" s="61">
        <v>1163380</v>
      </c>
    </row>
    <row r="27" spans="1:9" ht="24" customHeight="1">
      <c r="A27" s="7" t="s">
        <v>120</v>
      </c>
      <c r="B27" s="7"/>
      <c r="C27" s="61">
        <v>-36577</v>
      </c>
      <c r="D27" s="16"/>
      <c r="E27" s="16">
        <v>1297496</v>
      </c>
      <c r="F27" s="16"/>
      <c r="G27" s="61">
        <v>-38466</v>
      </c>
      <c r="H27" s="16"/>
      <c r="I27" s="61">
        <v>1284425</v>
      </c>
    </row>
    <row r="28" spans="1:9" ht="24" customHeight="1">
      <c r="A28" s="7" t="s">
        <v>69</v>
      </c>
      <c r="B28" s="7"/>
      <c r="C28" s="61">
        <v>5872754</v>
      </c>
      <c r="D28" s="16"/>
      <c r="E28" s="62">
        <v>4988482</v>
      </c>
      <c r="F28" s="16"/>
      <c r="G28" s="61">
        <v>6762497</v>
      </c>
      <c r="H28" s="16"/>
      <c r="I28" s="61">
        <v>5900880</v>
      </c>
    </row>
    <row r="29" spans="1:9" ht="24" customHeight="1">
      <c r="A29" s="56" t="s">
        <v>70</v>
      </c>
      <c r="B29" s="56"/>
      <c r="C29" s="58">
        <f>SUM(C23:C28)</f>
        <v>17193427</v>
      </c>
      <c r="D29" s="41"/>
      <c r="E29" s="58">
        <f>SUM(E23:E28)</f>
        <v>16732932</v>
      </c>
      <c r="F29" s="31"/>
      <c r="G29" s="58">
        <f>SUM(G23:G28)</f>
        <v>15037645</v>
      </c>
      <c r="H29" s="41"/>
      <c r="I29" s="58">
        <f>SUM(I23:I28)</f>
        <v>14784132</v>
      </c>
    </row>
    <row r="30" spans="1:9" ht="24" customHeight="1">
      <c r="A30" s="49" t="s">
        <v>71</v>
      </c>
      <c r="B30" s="56"/>
      <c r="C30" s="58">
        <v>8312214</v>
      </c>
      <c r="D30" s="41"/>
      <c r="E30" s="58">
        <v>8157434</v>
      </c>
      <c r="F30" s="31"/>
      <c r="G30" s="58">
        <v>6700765</v>
      </c>
      <c r="H30" s="41"/>
      <c r="I30" s="58">
        <v>6671998</v>
      </c>
    </row>
    <row r="31" spans="1:9" ht="24" customHeight="1">
      <c r="A31" s="56" t="s">
        <v>72</v>
      </c>
      <c r="B31" s="56"/>
      <c r="C31" s="63">
        <f>SUM(C21-C29-C30)</f>
        <v>15051043</v>
      </c>
      <c r="D31" s="63"/>
      <c r="E31" s="63">
        <f>SUM(E21-E29-E30)</f>
        <v>13997978</v>
      </c>
      <c r="F31" s="31"/>
      <c r="G31" s="63">
        <f>SUM(G21-G29-G30)</f>
        <v>13247509</v>
      </c>
      <c r="H31" s="63"/>
      <c r="I31" s="63">
        <f>SUM(I21-I29-I30)</f>
        <v>11201122</v>
      </c>
    </row>
    <row r="32" spans="1:9" ht="24" customHeight="1">
      <c r="A32" s="49" t="s">
        <v>73</v>
      </c>
      <c r="B32" s="56"/>
      <c r="C32" s="61">
        <v>2958345</v>
      </c>
      <c r="D32" s="16"/>
      <c r="E32" s="61">
        <v>2774395</v>
      </c>
      <c r="F32" s="16"/>
      <c r="G32" s="61">
        <v>2402332</v>
      </c>
      <c r="H32" s="16"/>
      <c r="I32" s="16">
        <v>2252474</v>
      </c>
    </row>
    <row r="33" spans="1:9" ht="24" customHeight="1">
      <c r="A33" s="56" t="s">
        <v>74</v>
      </c>
      <c r="B33" s="56"/>
      <c r="C33" s="64">
        <f>SUM(C31-C32)</f>
        <v>12092698</v>
      </c>
      <c r="D33" s="63"/>
      <c r="E33" s="64">
        <f>SUM(E31-E32)</f>
        <v>11223583</v>
      </c>
      <c r="F33" s="31"/>
      <c r="G33" s="64">
        <f>SUM(G31-G32)</f>
        <v>10845177</v>
      </c>
      <c r="H33" s="63"/>
      <c r="I33" s="64">
        <f>SUM(I31-I32)</f>
        <v>8948648</v>
      </c>
    </row>
    <row r="34" spans="1:9" ht="24" customHeight="1">
      <c r="A34" s="56"/>
      <c r="B34" s="56"/>
      <c r="C34" s="63"/>
      <c r="D34" s="63"/>
      <c r="E34" s="63"/>
      <c r="F34" s="31"/>
      <c r="G34" s="63"/>
      <c r="H34" s="63"/>
      <c r="I34" s="63"/>
    </row>
    <row r="35" spans="1:9" ht="24" customHeight="1">
      <c r="A35" s="1" t="s">
        <v>0</v>
      </c>
      <c r="B35" s="1"/>
      <c r="C35" s="46"/>
      <c r="D35" s="65"/>
      <c r="E35" s="46"/>
      <c r="F35" s="46"/>
      <c r="G35" s="46"/>
      <c r="H35" s="46"/>
      <c r="I35" s="46"/>
    </row>
    <row r="36" spans="1:9" ht="24" customHeight="1">
      <c r="A36" s="46" t="s">
        <v>101</v>
      </c>
      <c r="B36" s="46"/>
      <c r="C36" s="33"/>
      <c r="D36" s="47"/>
      <c r="E36" s="47"/>
      <c r="F36" s="48"/>
      <c r="G36" s="47"/>
      <c r="H36" s="47"/>
      <c r="I36" s="47"/>
    </row>
    <row r="37" spans="1:9" ht="24" customHeight="1">
      <c r="A37" s="46" t="s">
        <v>112</v>
      </c>
      <c r="B37" s="46"/>
      <c r="C37" s="47"/>
      <c r="D37" s="47"/>
      <c r="E37" s="47"/>
      <c r="F37" s="48"/>
      <c r="G37" s="47"/>
      <c r="H37" s="47"/>
      <c r="I37" s="47"/>
    </row>
    <row r="38" spans="1:9" ht="24" customHeight="1">
      <c r="A38" s="49"/>
      <c r="B38" s="49"/>
      <c r="C38" s="50"/>
      <c r="D38" s="50"/>
      <c r="E38" s="50"/>
      <c r="F38" s="51"/>
      <c r="G38" s="50"/>
      <c r="H38" s="50"/>
      <c r="I38" s="52" t="s">
        <v>1</v>
      </c>
    </row>
    <row r="39" spans="1:9" ht="24" customHeight="1">
      <c r="A39" s="49"/>
      <c r="B39" s="49"/>
      <c r="C39" s="100" t="s">
        <v>2</v>
      </c>
      <c r="D39" s="100"/>
      <c r="E39" s="100"/>
      <c r="F39" s="51"/>
      <c r="G39" s="100" t="s">
        <v>3</v>
      </c>
      <c r="H39" s="100"/>
      <c r="I39" s="100"/>
    </row>
    <row r="40" spans="1:9" ht="24" customHeight="1">
      <c r="A40" s="49"/>
      <c r="B40" s="49"/>
      <c r="C40" s="53">
        <v>2567</v>
      </c>
      <c r="D40" s="54"/>
      <c r="E40" s="53">
        <v>2566</v>
      </c>
      <c r="F40" s="55"/>
      <c r="G40" s="53">
        <v>2567</v>
      </c>
      <c r="H40" s="54"/>
      <c r="I40" s="53">
        <v>2566</v>
      </c>
    </row>
    <row r="41" spans="1:9" ht="24" customHeight="1">
      <c r="A41" s="49"/>
      <c r="B41" s="49"/>
      <c r="C41" s="12" t="s">
        <v>111</v>
      </c>
      <c r="D41" s="54"/>
      <c r="E41" s="12" t="s">
        <v>99</v>
      </c>
      <c r="F41" s="55"/>
      <c r="G41" s="12" t="s">
        <v>111</v>
      </c>
      <c r="H41" s="54"/>
      <c r="I41" s="12" t="s">
        <v>99</v>
      </c>
    </row>
    <row r="42" spans="1:9" ht="24" customHeight="1">
      <c r="A42" s="66" t="s">
        <v>75</v>
      </c>
      <c r="B42" s="66"/>
      <c r="C42" s="63"/>
      <c r="D42" s="63"/>
      <c r="E42" s="63"/>
      <c r="F42" s="31"/>
      <c r="G42" s="63"/>
      <c r="H42" s="63"/>
      <c r="I42" s="63"/>
    </row>
    <row r="43" spans="1:9" ht="24" customHeight="1">
      <c r="A43" s="67" t="s">
        <v>76</v>
      </c>
      <c r="B43" s="66"/>
      <c r="C43" s="63"/>
      <c r="D43" s="63"/>
      <c r="E43" s="63"/>
      <c r="F43" s="31"/>
      <c r="G43" s="63"/>
      <c r="H43" s="63"/>
      <c r="I43" s="63"/>
    </row>
    <row r="44" spans="1:9" ht="24" customHeight="1">
      <c r="A44" s="68" t="s">
        <v>77</v>
      </c>
      <c r="B44" s="7"/>
      <c r="C44" s="63"/>
      <c r="D44" s="63"/>
      <c r="E44" s="63"/>
      <c r="F44" s="31"/>
      <c r="G44" s="63"/>
      <c r="H44" s="63"/>
      <c r="I44" s="63"/>
    </row>
    <row r="45" spans="1:9" ht="24" customHeight="1">
      <c r="A45" s="69" t="s">
        <v>78</v>
      </c>
      <c r="B45" s="7"/>
      <c r="C45" s="63">
        <v>2732351</v>
      </c>
      <c r="D45" s="63"/>
      <c r="E45" s="78">
        <v>-2201926</v>
      </c>
      <c r="F45" s="79"/>
      <c r="G45" s="78">
        <v>2737572</v>
      </c>
      <c r="H45" s="78"/>
      <c r="I45" s="78">
        <v>-2210355</v>
      </c>
    </row>
    <row r="46" spans="1:9" ht="24" customHeight="1">
      <c r="A46" s="68" t="s">
        <v>79</v>
      </c>
      <c r="B46" s="7"/>
      <c r="C46" s="78">
        <v>-79025</v>
      </c>
      <c r="D46" s="79"/>
      <c r="E46" s="79">
        <v>25457</v>
      </c>
      <c r="F46" s="79"/>
      <c r="G46" s="78">
        <v>-79025</v>
      </c>
      <c r="H46" s="79"/>
      <c r="I46" s="79">
        <v>25457</v>
      </c>
    </row>
    <row r="47" spans="1:9" ht="24" customHeight="1">
      <c r="A47" s="68" t="s">
        <v>80</v>
      </c>
      <c r="B47" s="7"/>
      <c r="C47" s="78">
        <v>-166960</v>
      </c>
      <c r="D47" s="79"/>
      <c r="E47" s="79">
        <v>-282405</v>
      </c>
      <c r="F47" s="79"/>
      <c r="G47" s="78">
        <v>-166960</v>
      </c>
      <c r="H47" s="79"/>
      <c r="I47" s="79">
        <v>-282405</v>
      </c>
    </row>
    <row r="48" spans="1:9" ht="24" customHeight="1">
      <c r="A48" s="68" t="s">
        <v>81</v>
      </c>
      <c r="B48" s="7"/>
      <c r="C48" s="78">
        <v>-54981</v>
      </c>
      <c r="D48" s="79"/>
      <c r="E48" s="79">
        <v>233339</v>
      </c>
      <c r="F48" s="79"/>
      <c r="G48" s="78">
        <v>-54981</v>
      </c>
      <c r="H48" s="79"/>
      <c r="I48" s="79">
        <v>233339</v>
      </c>
    </row>
    <row r="49" spans="1:9" ht="24" customHeight="1">
      <c r="A49" s="68" t="s">
        <v>82</v>
      </c>
      <c r="B49" s="7"/>
      <c r="C49" s="79"/>
      <c r="D49" s="79"/>
      <c r="E49" s="79"/>
      <c r="F49" s="79"/>
      <c r="G49" s="79"/>
      <c r="H49" s="79"/>
      <c r="I49" s="79"/>
    </row>
    <row r="50" spans="1:9" ht="24" customHeight="1">
      <c r="A50" s="69" t="s">
        <v>83</v>
      </c>
      <c r="B50" s="7"/>
      <c r="C50" s="79"/>
      <c r="D50" s="79"/>
      <c r="E50" s="80"/>
      <c r="F50" s="79"/>
      <c r="G50" s="79"/>
      <c r="H50" s="79"/>
      <c r="I50" s="79"/>
    </row>
    <row r="51" spans="1:9" ht="24" customHeight="1">
      <c r="A51" s="70" t="s">
        <v>84</v>
      </c>
      <c r="B51" s="7"/>
      <c r="C51" s="79">
        <v>2906935</v>
      </c>
      <c r="D51" s="79"/>
      <c r="E51" s="79">
        <v>-4042677</v>
      </c>
      <c r="F51" s="79"/>
      <c r="G51" s="79">
        <v>0</v>
      </c>
      <c r="H51" s="79"/>
      <c r="I51" s="79">
        <v>0</v>
      </c>
    </row>
    <row r="52" spans="1:9" ht="24" customHeight="1">
      <c r="A52" s="68" t="s">
        <v>85</v>
      </c>
      <c r="B52" s="7"/>
      <c r="C52" s="79"/>
      <c r="D52" s="79"/>
      <c r="E52" s="79"/>
      <c r="F52" s="79"/>
      <c r="G52" s="79"/>
      <c r="H52" s="79"/>
      <c r="I52" s="79"/>
    </row>
    <row r="53" spans="1:9" ht="24" customHeight="1">
      <c r="A53" s="69" t="s">
        <v>83</v>
      </c>
      <c r="B53" s="7"/>
      <c r="C53" s="79"/>
      <c r="D53" s="79"/>
      <c r="E53" s="79"/>
      <c r="F53" s="79"/>
      <c r="G53" s="79"/>
      <c r="H53" s="79"/>
      <c r="I53" s="79"/>
    </row>
    <row r="54" spans="1:9" ht="24" customHeight="1">
      <c r="A54" s="70" t="s">
        <v>84</v>
      </c>
      <c r="B54" s="7"/>
      <c r="C54" s="79">
        <v>-502082</v>
      </c>
      <c r="D54" s="79"/>
      <c r="E54" s="79">
        <v>450198</v>
      </c>
      <c r="F54" s="79"/>
      <c r="G54" s="79">
        <v>-503126</v>
      </c>
      <c r="H54" s="79"/>
      <c r="I54" s="79">
        <v>451884</v>
      </c>
    </row>
    <row r="55" spans="1:9" ht="24" customHeight="1">
      <c r="A55" s="67" t="s">
        <v>86</v>
      </c>
      <c r="B55" s="7"/>
      <c r="C55" s="80"/>
      <c r="D55" s="79"/>
      <c r="E55" s="80"/>
      <c r="F55" s="79"/>
      <c r="G55" s="80"/>
      <c r="H55" s="79"/>
      <c r="I55" s="80"/>
    </row>
    <row r="56" spans="1:9" ht="24" customHeight="1">
      <c r="A56" s="68" t="s">
        <v>87</v>
      </c>
      <c r="B56" s="7"/>
      <c r="C56" s="80"/>
      <c r="D56" s="79"/>
      <c r="E56" s="79"/>
      <c r="F56" s="79"/>
      <c r="G56" s="80"/>
      <c r="H56" s="79"/>
      <c r="I56" s="79"/>
    </row>
    <row r="57" spans="1:9" ht="24" customHeight="1">
      <c r="A57" s="69" t="s">
        <v>88</v>
      </c>
      <c r="B57" s="7"/>
      <c r="C57" s="80">
        <v>789982</v>
      </c>
      <c r="D57" s="79"/>
      <c r="E57" s="79">
        <v>-790749</v>
      </c>
      <c r="F57" s="79"/>
      <c r="G57" s="80">
        <v>789982</v>
      </c>
      <c r="H57" s="79"/>
      <c r="I57" s="61">
        <v>-790749</v>
      </c>
    </row>
    <row r="58" spans="1:9" ht="24" customHeight="1">
      <c r="A58" s="68" t="s">
        <v>118</v>
      </c>
      <c r="B58" s="7"/>
      <c r="C58" s="80"/>
      <c r="D58" s="79"/>
      <c r="E58" s="79"/>
      <c r="F58" s="79"/>
      <c r="G58" s="80"/>
      <c r="H58" s="79"/>
      <c r="I58" s="61"/>
    </row>
    <row r="59" spans="1:9" ht="24" customHeight="1">
      <c r="A59" s="69" t="s">
        <v>119</v>
      </c>
      <c r="B59" s="7"/>
      <c r="C59" s="80">
        <v>220</v>
      </c>
      <c r="D59" s="79"/>
      <c r="E59" s="79">
        <v>0</v>
      </c>
      <c r="F59" s="79"/>
      <c r="G59" s="80">
        <v>220</v>
      </c>
      <c r="H59" s="79"/>
      <c r="I59" s="61">
        <v>0</v>
      </c>
    </row>
    <row r="60" spans="1:9" ht="24" customHeight="1">
      <c r="A60" s="68" t="s">
        <v>89</v>
      </c>
      <c r="B60" s="67"/>
      <c r="C60" s="80"/>
      <c r="D60" s="79"/>
      <c r="E60" s="80"/>
      <c r="F60" s="79"/>
      <c r="G60" s="80"/>
      <c r="H60" s="79"/>
      <c r="I60" s="61"/>
    </row>
    <row r="61" spans="1:9" ht="24" customHeight="1">
      <c r="A61" s="69" t="s">
        <v>90</v>
      </c>
      <c r="B61" s="67"/>
      <c r="C61" s="80">
        <v>-204673</v>
      </c>
      <c r="D61" s="79"/>
      <c r="E61" s="79">
        <v>628054</v>
      </c>
      <c r="F61" s="79"/>
      <c r="G61" s="80">
        <v>-204673</v>
      </c>
      <c r="H61" s="79"/>
      <c r="I61" s="61">
        <v>628054</v>
      </c>
    </row>
    <row r="62" spans="1:9" ht="24" customHeight="1">
      <c r="A62" s="68" t="s">
        <v>82</v>
      </c>
      <c r="B62" s="7"/>
      <c r="C62" s="79"/>
      <c r="D62" s="79"/>
      <c r="E62" s="79"/>
      <c r="F62" s="79"/>
      <c r="G62" s="79"/>
      <c r="H62" s="79"/>
      <c r="I62" s="79"/>
    </row>
    <row r="63" spans="1:9" ht="24" customHeight="1">
      <c r="A63" s="69" t="s">
        <v>91</v>
      </c>
      <c r="B63" s="7"/>
      <c r="C63" s="79"/>
      <c r="D63" s="79"/>
      <c r="E63" s="79"/>
      <c r="F63" s="79"/>
      <c r="G63" s="79"/>
      <c r="H63" s="79"/>
      <c r="I63" s="79"/>
    </row>
    <row r="64" spans="1:9" ht="24" customHeight="1">
      <c r="A64" s="70" t="s">
        <v>84</v>
      </c>
      <c r="B64" s="7"/>
      <c r="C64" s="80">
        <v>738951</v>
      </c>
      <c r="D64" s="79"/>
      <c r="E64" s="79">
        <v>-470502</v>
      </c>
      <c r="F64" s="79"/>
      <c r="G64" s="79">
        <v>0</v>
      </c>
      <c r="H64" s="79"/>
      <c r="I64" s="79">
        <v>0</v>
      </c>
    </row>
    <row r="65" spans="1:9" ht="24" customHeight="1">
      <c r="A65" s="68" t="s">
        <v>85</v>
      </c>
      <c r="B65" s="7"/>
      <c r="C65" s="80"/>
      <c r="D65" s="79"/>
      <c r="E65" s="80"/>
      <c r="F65" s="79"/>
      <c r="G65" s="80"/>
      <c r="H65" s="79"/>
      <c r="I65" s="80"/>
    </row>
    <row r="66" spans="1:9" ht="24" customHeight="1">
      <c r="A66" s="69" t="s">
        <v>91</v>
      </c>
      <c r="B66" s="7"/>
      <c r="C66" s="80"/>
      <c r="D66" s="79"/>
      <c r="E66" s="80"/>
      <c r="F66" s="79"/>
      <c r="G66" s="80"/>
      <c r="H66" s="79"/>
      <c r="I66" s="80"/>
    </row>
    <row r="67" spans="1:9" ht="24" customHeight="1">
      <c r="A67" s="70" t="s">
        <v>84</v>
      </c>
      <c r="B67" s="7"/>
      <c r="C67" s="80">
        <v>-117106</v>
      </c>
      <c r="D67" s="79"/>
      <c r="E67" s="80">
        <v>32539</v>
      </c>
      <c r="F67" s="79"/>
      <c r="G67" s="80">
        <v>-117106</v>
      </c>
      <c r="H67" s="79"/>
      <c r="I67" s="80">
        <v>32539</v>
      </c>
    </row>
    <row r="68" spans="1:9" ht="24" customHeight="1">
      <c r="A68" s="66" t="s">
        <v>92</v>
      </c>
      <c r="B68" s="66"/>
      <c r="C68" s="81">
        <f>SUM(C45:C67)</f>
        <v>6043612</v>
      </c>
      <c r="D68" s="78"/>
      <c r="E68" s="81">
        <f>SUM(E45:E67)</f>
        <v>-6418672</v>
      </c>
      <c r="F68" s="79"/>
      <c r="G68" s="81">
        <f>SUM(G45:G67)</f>
        <v>2401903</v>
      </c>
      <c r="H68" s="78"/>
      <c r="I68" s="81">
        <f>SUM(I45:I67)</f>
        <v>-1912236</v>
      </c>
    </row>
    <row r="69" spans="1:9" ht="24" customHeight="1">
      <c r="A69" s="56"/>
      <c r="B69" s="56"/>
      <c r="C69" s="82"/>
      <c r="D69" s="78"/>
      <c r="E69" s="82"/>
      <c r="F69" s="79"/>
      <c r="G69" s="82"/>
      <c r="H69" s="78"/>
      <c r="I69" s="82"/>
    </row>
    <row r="70" spans="1:9" ht="24" customHeight="1" thickBot="1">
      <c r="A70" s="66" t="s">
        <v>93</v>
      </c>
      <c r="B70" s="66"/>
      <c r="C70" s="83">
        <f>SUM(C33,C68)</f>
        <v>18136310</v>
      </c>
      <c r="D70" s="78"/>
      <c r="E70" s="83">
        <f>SUM(E33,E68)</f>
        <v>4804911</v>
      </c>
      <c r="F70" s="79"/>
      <c r="G70" s="83">
        <f>SUM(G33,G68)</f>
        <v>13247080</v>
      </c>
      <c r="H70" s="78"/>
      <c r="I70" s="83">
        <f>SUM(I33,I68)</f>
        <v>7036412</v>
      </c>
    </row>
    <row r="71" spans="1:9" ht="24" customHeight="1" thickTop="1">
      <c r="A71" s="49"/>
      <c r="B71" s="49"/>
      <c r="C71" s="57"/>
      <c r="D71" s="57"/>
      <c r="E71" s="57"/>
      <c r="F71" s="71"/>
      <c r="G71" s="57"/>
      <c r="H71" s="57"/>
      <c r="I71" s="57"/>
    </row>
    <row r="72" spans="1:9" ht="24" customHeight="1">
      <c r="A72" s="1" t="s">
        <v>0</v>
      </c>
      <c r="B72" s="1"/>
      <c r="C72" s="46"/>
      <c r="D72" s="65"/>
      <c r="E72" s="46"/>
      <c r="F72" s="46"/>
      <c r="G72" s="46"/>
      <c r="H72" s="46"/>
      <c r="I72" s="46"/>
    </row>
    <row r="73" spans="1:9" ht="24" customHeight="1">
      <c r="A73" s="46" t="s">
        <v>101</v>
      </c>
      <c r="B73" s="46"/>
      <c r="C73" s="33"/>
      <c r="D73" s="47"/>
      <c r="E73" s="47"/>
      <c r="F73" s="48"/>
      <c r="G73" s="47"/>
      <c r="H73" s="47"/>
      <c r="I73" s="47"/>
    </row>
    <row r="74" spans="1:9" ht="24" customHeight="1">
      <c r="A74" s="46" t="s">
        <v>112</v>
      </c>
      <c r="B74" s="46"/>
      <c r="C74" s="47"/>
      <c r="D74" s="47"/>
      <c r="E74" s="47"/>
      <c r="F74" s="48"/>
      <c r="G74" s="47"/>
      <c r="H74" s="47"/>
      <c r="I74" s="47"/>
    </row>
    <row r="75" spans="1:9" ht="24" customHeight="1">
      <c r="A75" s="49"/>
      <c r="B75" s="49"/>
      <c r="C75" s="50"/>
      <c r="D75" s="50"/>
      <c r="E75" s="50"/>
      <c r="F75" s="51"/>
      <c r="G75" s="50"/>
      <c r="H75" s="50"/>
      <c r="I75" s="52" t="s">
        <v>102</v>
      </c>
    </row>
    <row r="76" spans="1:9" ht="24" customHeight="1">
      <c r="A76" s="49"/>
      <c r="B76" s="49"/>
      <c r="C76" s="100" t="s">
        <v>2</v>
      </c>
      <c r="D76" s="100"/>
      <c r="E76" s="100"/>
      <c r="F76" s="51"/>
      <c r="G76" s="100" t="s">
        <v>3</v>
      </c>
      <c r="H76" s="100"/>
      <c r="I76" s="100"/>
    </row>
    <row r="77" spans="1:9" ht="24" customHeight="1">
      <c r="A77" s="49"/>
      <c r="B77" s="49"/>
      <c r="C77" s="53">
        <v>2567</v>
      </c>
      <c r="D77" s="54"/>
      <c r="E77" s="53">
        <v>2566</v>
      </c>
      <c r="F77" s="55"/>
      <c r="G77" s="53">
        <v>2567</v>
      </c>
      <c r="H77" s="54"/>
      <c r="I77" s="53">
        <v>2566</v>
      </c>
    </row>
    <row r="78" spans="1:9" ht="24" customHeight="1">
      <c r="A78" s="49"/>
      <c r="B78" s="49"/>
      <c r="C78" s="12" t="s">
        <v>111</v>
      </c>
      <c r="D78" s="54"/>
      <c r="E78" s="12" t="s">
        <v>99</v>
      </c>
      <c r="F78" s="55"/>
      <c r="G78" s="12" t="s">
        <v>111</v>
      </c>
      <c r="H78" s="54"/>
      <c r="I78" s="12" t="s">
        <v>99</v>
      </c>
    </row>
    <row r="79" spans="1:9" ht="24" customHeight="1">
      <c r="A79" s="73" t="s">
        <v>94</v>
      </c>
      <c r="B79" s="73"/>
      <c r="C79" s="50"/>
      <c r="D79" s="50"/>
      <c r="E79" s="50"/>
      <c r="F79" s="31"/>
      <c r="G79" s="50"/>
      <c r="H79" s="50"/>
      <c r="I79" s="50"/>
    </row>
    <row r="80" spans="1:9" ht="24" customHeight="1" thickBot="1">
      <c r="A80" s="7" t="s">
        <v>107</v>
      </c>
      <c r="B80" s="7"/>
      <c r="C80" s="80">
        <v>11107315</v>
      </c>
      <c r="D80" s="79"/>
      <c r="E80" s="80">
        <v>10282170</v>
      </c>
      <c r="F80" s="79"/>
      <c r="G80" s="84">
        <f>SUM(G33)</f>
        <v>10845177</v>
      </c>
      <c r="H80" s="85"/>
      <c r="I80" s="84">
        <f>SUM(I33)</f>
        <v>8948648</v>
      </c>
    </row>
    <row r="81" spans="1:9" ht="24" customHeight="1" thickTop="1">
      <c r="A81" s="7" t="s">
        <v>95</v>
      </c>
      <c r="B81" s="7"/>
      <c r="C81" s="86">
        <v>985383</v>
      </c>
      <c r="D81" s="79"/>
      <c r="E81" s="86">
        <v>941413</v>
      </c>
      <c r="F81" s="79"/>
      <c r="G81" s="80"/>
      <c r="H81" s="80"/>
      <c r="I81" s="80"/>
    </row>
    <row r="82" spans="1:9" ht="24" customHeight="1" thickBot="1">
      <c r="A82" s="74"/>
      <c r="B82" s="74"/>
      <c r="C82" s="87">
        <f>SUM(C80:C81)</f>
        <v>12092698</v>
      </c>
      <c r="D82" s="88"/>
      <c r="E82" s="87">
        <f>SUM(E80:E81)</f>
        <v>11223583</v>
      </c>
      <c r="F82" s="88"/>
      <c r="G82" s="88"/>
      <c r="H82" s="88"/>
      <c r="I82" s="88"/>
    </row>
    <row r="83" spans="1:9" ht="24" customHeight="1" thickTop="1">
      <c r="A83" s="66" t="s">
        <v>96</v>
      </c>
      <c r="B83" s="66"/>
      <c r="C83" s="89"/>
      <c r="D83" s="89"/>
      <c r="E83" s="89"/>
      <c r="F83" s="79"/>
      <c r="G83" s="80"/>
      <c r="H83" s="80"/>
      <c r="I83" s="80"/>
    </row>
    <row r="84" spans="1:9" ht="24" customHeight="1" thickBot="1">
      <c r="A84" s="7" t="s">
        <v>107</v>
      </c>
      <c r="B84" s="7"/>
      <c r="C84" s="85">
        <v>17150927</v>
      </c>
      <c r="D84" s="79"/>
      <c r="E84" s="80">
        <v>3863498</v>
      </c>
      <c r="F84" s="79"/>
      <c r="G84" s="84">
        <f>SUM(G70)</f>
        <v>13247080</v>
      </c>
      <c r="H84" s="85"/>
      <c r="I84" s="84">
        <f>SUM(I70)</f>
        <v>7036412</v>
      </c>
    </row>
    <row r="85" spans="1:9" ht="24" customHeight="1" thickTop="1">
      <c r="A85" s="7" t="s">
        <v>95</v>
      </c>
      <c r="B85" s="7"/>
      <c r="C85" s="86">
        <v>985383</v>
      </c>
      <c r="D85" s="79"/>
      <c r="E85" s="86">
        <v>941413</v>
      </c>
      <c r="F85" s="79"/>
      <c r="G85" s="85"/>
      <c r="H85" s="85"/>
      <c r="I85" s="85"/>
    </row>
    <row r="86" spans="1:9" ht="24" customHeight="1" thickBot="1">
      <c r="A86" s="75"/>
      <c r="B86" s="75"/>
      <c r="C86" s="84">
        <f>SUM(C84:C85)</f>
        <v>18136310</v>
      </c>
      <c r="D86" s="85"/>
      <c r="E86" s="84">
        <f>SUM(E84:E85)</f>
        <v>4804911</v>
      </c>
      <c r="F86" s="79"/>
      <c r="G86" s="79"/>
      <c r="H86" s="79"/>
      <c r="I86" s="79"/>
    </row>
    <row r="87" spans="1:9" ht="24" customHeight="1" thickTop="1">
      <c r="A87" s="66" t="s">
        <v>108</v>
      </c>
      <c r="B87" s="66"/>
      <c r="C87" s="78"/>
      <c r="D87" s="90"/>
      <c r="E87" s="78"/>
      <c r="F87" s="79"/>
      <c r="G87" s="78"/>
      <c r="H87" s="79"/>
      <c r="I87" s="78"/>
    </row>
    <row r="88" spans="1:9" ht="24" customHeight="1" thickBot="1">
      <c r="A88" s="68" t="s">
        <v>97</v>
      </c>
      <c r="B88" s="7"/>
      <c r="C88" s="76">
        <v>0.79</v>
      </c>
      <c r="D88" s="77"/>
      <c r="E88" s="76">
        <v>0.74</v>
      </c>
      <c r="F88" s="77"/>
      <c r="G88" s="76">
        <v>0.78</v>
      </c>
      <c r="H88" s="77"/>
      <c r="I88" s="76">
        <v>0.64</v>
      </c>
    </row>
    <row r="89" spans="1:9" ht="24" customHeight="1" thickTop="1">
      <c r="A89" s="49"/>
      <c r="B89" s="49"/>
      <c r="C89" s="41"/>
      <c r="D89" s="72"/>
      <c r="E89" s="72"/>
      <c r="F89" s="31"/>
      <c r="G89" s="72"/>
      <c r="H89" s="72"/>
      <c r="I89" s="72"/>
    </row>
    <row r="90" spans="1:9" ht="24" customHeight="1">
      <c r="A90" s="27"/>
      <c r="B90" s="27"/>
      <c r="C90" s="10"/>
      <c r="D90" s="10"/>
      <c r="E90" s="10"/>
      <c r="F90" s="10"/>
      <c r="G90" s="10"/>
      <c r="H90" s="10"/>
      <c r="I90" s="10"/>
    </row>
    <row r="91" spans="1:9" ht="24" customHeight="1">
      <c r="A91" s="6"/>
      <c r="B91" s="6"/>
      <c r="C91" s="10"/>
      <c r="D91" s="10"/>
      <c r="E91" s="10"/>
      <c r="F91" s="10"/>
      <c r="G91" s="10"/>
      <c r="H91" s="10"/>
      <c r="I91" s="10"/>
    </row>
    <row r="92" spans="1:9" ht="24" customHeight="1">
      <c r="A92" s="6"/>
      <c r="B92" s="6"/>
      <c r="C92" s="10"/>
      <c r="D92" s="10"/>
      <c r="E92" s="96"/>
      <c r="F92" s="96"/>
      <c r="G92" s="96"/>
      <c r="H92" s="96"/>
      <c r="I92" s="96"/>
    </row>
    <row r="93" spans="1:9" ht="24" customHeight="1">
      <c r="A93" s="6"/>
      <c r="B93" s="28"/>
      <c r="C93" s="10"/>
      <c r="D93" s="10"/>
      <c r="E93" s="97" t="s">
        <v>114</v>
      </c>
      <c r="F93" s="97"/>
      <c r="G93" s="97"/>
      <c r="H93" s="97"/>
      <c r="I93" s="97"/>
    </row>
    <row r="94" spans="1:9" ht="24" customHeight="1">
      <c r="A94" s="6"/>
      <c r="B94" s="28"/>
      <c r="C94" s="10"/>
      <c r="D94" s="10"/>
      <c r="E94" s="98" t="s">
        <v>115</v>
      </c>
      <c r="F94" s="98"/>
      <c r="G94" s="98"/>
      <c r="H94" s="98"/>
      <c r="I94" s="98"/>
    </row>
    <row r="95" spans="1:9" ht="24" customHeight="1">
      <c r="A95" s="6"/>
      <c r="B95" s="28"/>
      <c r="C95" s="10"/>
      <c r="D95" s="10"/>
      <c r="F95" s="45"/>
      <c r="G95" s="95" t="s">
        <v>116</v>
      </c>
    </row>
    <row r="96" spans="1:9" ht="24" customHeight="1">
      <c r="A96" s="1" t="s">
        <v>0</v>
      </c>
      <c r="B96" s="1"/>
      <c r="C96" s="46"/>
      <c r="D96" s="46"/>
      <c r="E96" s="46"/>
      <c r="F96" s="46"/>
      <c r="G96" s="46"/>
      <c r="H96" s="46"/>
      <c r="I96" s="46"/>
    </row>
    <row r="97" spans="1:9" ht="24" customHeight="1">
      <c r="A97" s="46" t="s">
        <v>100</v>
      </c>
      <c r="B97" s="46"/>
      <c r="C97" s="47"/>
      <c r="D97" s="47"/>
      <c r="E97" s="47"/>
      <c r="F97" s="48"/>
      <c r="G97" s="47"/>
      <c r="H97" s="47"/>
      <c r="I97" s="47"/>
    </row>
    <row r="98" spans="1:9" ht="24" customHeight="1">
      <c r="A98" s="46" t="s">
        <v>113</v>
      </c>
      <c r="B98" s="46"/>
      <c r="C98" s="33"/>
      <c r="D98" s="47"/>
      <c r="E98" s="47"/>
      <c r="F98" s="48"/>
      <c r="G98" s="47"/>
      <c r="H98" s="47"/>
      <c r="I98" s="47"/>
    </row>
    <row r="99" spans="1:9" ht="24" customHeight="1">
      <c r="A99" s="49"/>
      <c r="B99" s="49"/>
      <c r="C99" s="50"/>
      <c r="D99" s="50"/>
      <c r="E99" s="50"/>
      <c r="F99" s="51"/>
      <c r="G99" s="50"/>
      <c r="H99" s="50"/>
      <c r="I99" s="52" t="s">
        <v>1</v>
      </c>
    </row>
    <row r="100" spans="1:9" ht="24" customHeight="1">
      <c r="A100" s="49"/>
      <c r="B100" s="49"/>
      <c r="C100" s="100" t="s">
        <v>2</v>
      </c>
      <c r="D100" s="100"/>
      <c r="E100" s="100"/>
      <c r="F100" s="51"/>
      <c r="G100" s="100" t="s">
        <v>3</v>
      </c>
      <c r="H100" s="100"/>
      <c r="I100" s="100"/>
    </row>
    <row r="101" spans="1:9" ht="24" customHeight="1">
      <c r="A101" s="49"/>
      <c r="B101" s="49"/>
      <c r="C101" s="53">
        <v>2567</v>
      </c>
      <c r="D101" s="54"/>
      <c r="E101" s="53">
        <v>2566</v>
      </c>
      <c r="F101" s="55"/>
      <c r="G101" s="53">
        <v>2567</v>
      </c>
      <c r="H101" s="54"/>
      <c r="I101" s="53">
        <v>2566</v>
      </c>
    </row>
    <row r="102" spans="1:9" ht="24" customHeight="1">
      <c r="A102" s="49"/>
      <c r="B102" s="49"/>
      <c r="C102" s="12" t="s">
        <v>111</v>
      </c>
      <c r="D102" s="54"/>
      <c r="E102" s="12" t="s">
        <v>99</v>
      </c>
      <c r="F102" s="55"/>
      <c r="G102" s="12" t="s">
        <v>111</v>
      </c>
      <c r="H102" s="54"/>
      <c r="I102" s="12" t="s">
        <v>99</v>
      </c>
    </row>
    <row r="103" spans="1:9" ht="24" customHeight="1">
      <c r="A103" s="56" t="s">
        <v>49</v>
      </c>
      <c r="B103" s="56"/>
      <c r="C103" s="57"/>
      <c r="D103" s="54"/>
      <c r="E103" s="57"/>
      <c r="F103" s="55"/>
      <c r="G103" s="54"/>
      <c r="H103" s="54"/>
      <c r="I103" s="54"/>
    </row>
    <row r="104" spans="1:9" ht="24" customHeight="1">
      <c r="A104" s="49" t="s">
        <v>50</v>
      </c>
      <c r="B104" s="49"/>
      <c r="C104" s="16">
        <v>123880809</v>
      </c>
      <c r="D104" s="16"/>
      <c r="E104" s="16">
        <v>110628045</v>
      </c>
      <c r="F104" s="16"/>
      <c r="G104" s="16">
        <v>112069838</v>
      </c>
      <c r="H104" s="16"/>
      <c r="I104" s="16">
        <v>98971713</v>
      </c>
    </row>
    <row r="105" spans="1:9" ht="24" customHeight="1">
      <c r="A105" s="49" t="s">
        <v>51</v>
      </c>
      <c r="B105" s="49"/>
      <c r="C105" s="16">
        <v>34378618</v>
      </c>
      <c r="D105" s="16"/>
      <c r="E105" s="16">
        <v>27570466</v>
      </c>
      <c r="F105" s="16"/>
      <c r="G105" s="16">
        <v>33295696</v>
      </c>
      <c r="H105" s="16"/>
      <c r="I105" s="16">
        <v>26518050</v>
      </c>
    </row>
    <row r="106" spans="1:9" ht="24" customHeight="1">
      <c r="A106" s="56" t="s">
        <v>52</v>
      </c>
      <c r="B106" s="56"/>
      <c r="C106" s="58">
        <f>SUM(C104-C105)</f>
        <v>89502191</v>
      </c>
      <c r="D106" s="41"/>
      <c r="E106" s="58">
        <f>SUM(E104-E105)</f>
        <v>83057579</v>
      </c>
      <c r="F106" s="31"/>
      <c r="G106" s="58">
        <f>SUM(G104-G105)</f>
        <v>78774142</v>
      </c>
      <c r="H106" s="41"/>
      <c r="I106" s="58">
        <f>SUM(I104-I105)</f>
        <v>72453663</v>
      </c>
    </row>
    <row r="107" spans="1:9" ht="24" customHeight="1">
      <c r="A107" s="49" t="s">
        <v>53</v>
      </c>
      <c r="B107" s="49"/>
      <c r="C107" s="16">
        <v>22867538</v>
      </c>
      <c r="D107" s="16"/>
      <c r="E107" s="16">
        <v>21303077</v>
      </c>
      <c r="F107" s="16"/>
      <c r="G107" s="16">
        <v>16070765</v>
      </c>
      <c r="H107" s="16"/>
      <c r="I107" s="16">
        <v>15422684</v>
      </c>
    </row>
    <row r="108" spans="1:9" ht="24" customHeight="1">
      <c r="A108" s="49" t="s">
        <v>54</v>
      </c>
      <c r="B108" s="49"/>
      <c r="C108" s="40">
        <v>6394208</v>
      </c>
      <c r="D108" s="16"/>
      <c r="E108" s="40">
        <v>5865101</v>
      </c>
      <c r="F108" s="16"/>
      <c r="G108" s="40">
        <v>3921616</v>
      </c>
      <c r="H108" s="16"/>
      <c r="I108" s="40">
        <v>3897897</v>
      </c>
    </row>
    <row r="109" spans="1:9" ht="24" customHeight="1">
      <c r="A109" s="56" t="s">
        <v>55</v>
      </c>
      <c r="B109" s="56"/>
      <c r="C109" s="59">
        <f>SUM(C107-C108)</f>
        <v>16473330</v>
      </c>
      <c r="D109" s="41"/>
      <c r="E109" s="59">
        <f>SUM(E107-E108)</f>
        <v>15437976</v>
      </c>
      <c r="F109" s="31"/>
      <c r="G109" s="59">
        <f>SUM(G107-G108)</f>
        <v>12149149</v>
      </c>
      <c r="H109" s="41"/>
      <c r="I109" s="59">
        <f>SUM(I107-I108)</f>
        <v>11524787</v>
      </c>
    </row>
    <row r="110" spans="1:9" ht="24" customHeight="1">
      <c r="A110" s="49" t="s">
        <v>56</v>
      </c>
      <c r="B110" s="56"/>
      <c r="C110" s="41"/>
      <c r="D110" s="41"/>
      <c r="E110" s="41"/>
      <c r="F110" s="31"/>
      <c r="G110" s="41"/>
      <c r="H110" s="41"/>
      <c r="I110" s="41"/>
    </row>
    <row r="111" spans="1:9" ht="24" customHeight="1">
      <c r="A111" s="60" t="s">
        <v>57</v>
      </c>
      <c r="B111" s="49"/>
      <c r="C111" s="16">
        <v>5009504</v>
      </c>
      <c r="D111" s="41"/>
      <c r="E111" s="16">
        <v>4033511</v>
      </c>
      <c r="F111" s="31"/>
      <c r="G111" s="16">
        <v>5009787</v>
      </c>
      <c r="H111" s="41"/>
      <c r="I111" s="16">
        <v>4032563</v>
      </c>
    </row>
    <row r="112" spans="1:9" ht="24" customHeight="1">
      <c r="A112" s="49" t="s">
        <v>58</v>
      </c>
      <c r="B112" s="49"/>
      <c r="C112" s="16">
        <v>617738</v>
      </c>
      <c r="D112" s="16"/>
      <c r="E112" s="16">
        <v>199192</v>
      </c>
      <c r="F112" s="16"/>
      <c r="G112" s="16">
        <v>560174</v>
      </c>
      <c r="H112" s="16"/>
      <c r="I112" s="16">
        <v>160517</v>
      </c>
    </row>
    <row r="113" spans="1:9" ht="24" customHeight="1">
      <c r="A113" s="49" t="s">
        <v>59</v>
      </c>
      <c r="B113" s="49"/>
      <c r="C113" s="16">
        <v>1227718</v>
      </c>
      <c r="D113" s="16"/>
      <c r="E113" s="16">
        <v>1092062</v>
      </c>
      <c r="F113" s="16"/>
      <c r="G113" s="16">
        <v>0</v>
      </c>
      <c r="H113" s="16"/>
      <c r="I113" s="16">
        <v>0</v>
      </c>
    </row>
    <row r="114" spans="1:9" ht="24" customHeight="1">
      <c r="A114" s="49" t="s">
        <v>60</v>
      </c>
      <c r="B114" s="49"/>
      <c r="C114" s="16">
        <v>343226</v>
      </c>
      <c r="D114" s="16"/>
      <c r="E114" s="16">
        <v>285548</v>
      </c>
      <c r="F114" s="16"/>
      <c r="G114" s="16">
        <v>4318455</v>
      </c>
      <c r="H114" s="16"/>
      <c r="I114" s="16">
        <v>3221716</v>
      </c>
    </row>
    <row r="115" spans="1:9" ht="24" customHeight="1">
      <c r="A115" s="49" t="s">
        <v>61</v>
      </c>
      <c r="B115" s="49"/>
      <c r="C115" s="40">
        <v>7535067</v>
      </c>
      <c r="D115" s="16"/>
      <c r="E115" s="40">
        <v>5769228</v>
      </c>
      <c r="F115" s="16"/>
      <c r="G115" s="40">
        <v>4412149</v>
      </c>
      <c r="H115" s="16"/>
      <c r="I115" s="40">
        <v>3418111</v>
      </c>
    </row>
    <row r="116" spans="1:9" ht="24" customHeight="1">
      <c r="A116" s="56" t="s">
        <v>62</v>
      </c>
      <c r="B116" s="56"/>
      <c r="C116" s="63">
        <f>SUM(C106,C109,C111:C115)</f>
        <v>120708774</v>
      </c>
      <c r="D116" s="63"/>
      <c r="E116" s="63">
        <f>SUM(E106,E109,E111:E115)</f>
        <v>109875096</v>
      </c>
      <c r="F116" s="31"/>
      <c r="G116" s="63">
        <f>SUM(G106,G109,G111:G115)</f>
        <v>105223856</v>
      </c>
      <c r="H116" s="63"/>
      <c r="I116" s="63">
        <f>SUM(I106,I109,I111:I115)</f>
        <v>94811357</v>
      </c>
    </row>
    <row r="117" spans="1:9" ht="24" customHeight="1">
      <c r="A117" s="56" t="s">
        <v>63</v>
      </c>
      <c r="B117" s="56"/>
      <c r="C117" s="63"/>
      <c r="D117" s="63"/>
      <c r="E117" s="63"/>
      <c r="F117" s="31"/>
      <c r="G117" s="63"/>
      <c r="H117" s="63"/>
      <c r="I117" s="63"/>
    </row>
    <row r="118" spans="1:9" ht="24" customHeight="1">
      <c r="A118" s="49" t="s">
        <v>64</v>
      </c>
      <c r="B118" s="49"/>
      <c r="C118" s="61">
        <v>20254814</v>
      </c>
      <c r="D118" s="16"/>
      <c r="E118" s="61">
        <v>19319310</v>
      </c>
      <c r="F118" s="16"/>
      <c r="G118" s="61">
        <v>15048368</v>
      </c>
      <c r="H118" s="16"/>
      <c r="I118" s="61">
        <v>14767569</v>
      </c>
    </row>
    <row r="119" spans="1:9" ht="24" customHeight="1">
      <c r="A119" s="49" t="s">
        <v>65</v>
      </c>
      <c r="B119" s="49"/>
      <c r="C119" s="61">
        <v>252438</v>
      </c>
      <c r="D119" s="16"/>
      <c r="E119" s="61">
        <v>282147</v>
      </c>
      <c r="F119" s="16"/>
      <c r="G119" s="61">
        <v>53209</v>
      </c>
      <c r="H119" s="16"/>
      <c r="I119" s="61">
        <v>61378</v>
      </c>
    </row>
    <row r="120" spans="1:9" ht="24" customHeight="1">
      <c r="A120" s="49" t="s">
        <v>66</v>
      </c>
      <c r="B120" s="49"/>
      <c r="C120" s="61">
        <v>7854338</v>
      </c>
      <c r="D120" s="16"/>
      <c r="E120" s="61">
        <v>7563760</v>
      </c>
      <c r="F120" s="16"/>
      <c r="G120" s="61">
        <v>4515392</v>
      </c>
      <c r="H120" s="16"/>
      <c r="I120" s="61">
        <v>4166251</v>
      </c>
    </row>
    <row r="121" spans="1:9" ht="24" customHeight="1">
      <c r="A121" s="49" t="s">
        <v>67</v>
      </c>
      <c r="B121" s="49"/>
      <c r="C121" s="61">
        <v>4018585</v>
      </c>
      <c r="D121" s="16"/>
      <c r="E121" s="61">
        <v>3734522</v>
      </c>
      <c r="F121" s="16"/>
      <c r="G121" s="61">
        <v>3529992</v>
      </c>
      <c r="H121" s="16"/>
      <c r="I121" s="61">
        <v>3265210</v>
      </c>
    </row>
    <row r="122" spans="1:9" ht="24" customHeight="1">
      <c r="A122" s="7" t="s">
        <v>68</v>
      </c>
      <c r="B122" s="7"/>
      <c r="C122" s="61">
        <v>5365504</v>
      </c>
      <c r="D122" s="16"/>
      <c r="E122" s="61">
        <v>2154112</v>
      </c>
      <c r="F122" s="16"/>
      <c r="G122" s="61">
        <v>5354583</v>
      </c>
      <c r="H122" s="16"/>
      <c r="I122" s="61">
        <v>2222305</v>
      </c>
    </row>
    <row r="123" spans="1:9" ht="24" customHeight="1">
      <c r="A123" s="7" t="s">
        <v>69</v>
      </c>
      <c r="B123" s="7"/>
      <c r="C123" s="61">
        <v>13615778</v>
      </c>
      <c r="D123" s="16"/>
      <c r="E123" s="61">
        <v>11357586</v>
      </c>
      <c r="F123" s="16"/>
      <c r="G123" s="61">
        <v>16480385</v>
      </c>
      <c r="H123" s="16"/>
      <c r="I123" s="61">
        <v>14393499</v>
      </c>
    </row>
    <row r="124" spans="1:9" ht="24" customHeight="1">
      <c r="A124" s="56" t="s">
        <v>70</v>
      </c>
      <c r="B124" s="56"/>
      <c r="C124" s="58">
        <f>SUM(C118:C123)</f>
        <v>51361457</v>
      </c>
      <c r="D124" s="41"/>
      <c r="E124" s="58">
        <f>SUM(E118:E123)</f>
        <v>44411437</v>
      </c>
      <c r="F124" s="31"/>
      <c r="G124" s="58">
        <f>SUM(G118:G123)</f>
        <v>44981929</v>
      </c>
      <c r="H124" s="41"/>
      <c r="I124" s="58">
        <f>SUM(I118:I123)</f>
        <v>38876212</v>
      </c>
    </row>
    <row r="125" spans="1:9" ht="24" customHeight="1">
      <c r="A125" s="49" t="s">
        <v>71</v>
      </c>
      <c r="B125" s="56"/>
      <c r="C125" s="58">
        <v>24344685</v>
      </c>
      <c r="D125" s="41"/>
      <c r="E125" s="58">
        <v>24015439</v>
      </c>
      <c r="F125" s="31"/>
      <c r="G125" s="58">
        <v>19204980</v>
      </c>
      <c r="H125" s="41"/>
      <c r="I125" s="58">
        <v>19700171</v>
      </c>
    </row>
    <row r="126" spans="1:9" ht="24" customHeight="1">
      <c r="A126" s="56" t="s">
        <v>72</v>
      </c>
      <c r="B126" s="56"/>
      <c r="C126" s="63">
        <f>SUM(C116-C124-C125)</f>
        <v>45002632</v>
      </c>
      <c r="D126" s="63"/>
      <c r="E126" s="63">
        <f>SUM(E116-E124-E125)</f>
        <v>41448220</v>
      </c>
      <c r="F126" s="31"/>
      <c r="G126" s="63">
        <f>SUM(G116-G124-G125)</f>
        <v>41036947</v>
      </c>
      <c r="H126" s="63"/>
      <c r="I126" s="63">
        <f>SUM(I116-I124-I125)</f>
        <v>36234974</v>
      </c>
    </row>
    <row r="127" spans="1:9" ht="24" customHeight="1">
      <c r="A127" s="49" t="s">
        <v>73</v>
      </c>
      <c r="B127" s="56"/>
      <c r="C127" s="61">
        <v>8770896</v>
      </c>
      <c r="D127" s="16"/>
      <c r="E127" s="61">
        <v>8169386</v>
      </c>
      <c r="F127" s="16"/>
      <c r="G127" s="61">
        <v>7158736</v>
      </c>
      <c r="H127" s="16"/>
      <c r="I127" s="61">
        <v>6600498</v>
      </c>
    </row>
    <row r="128" spans="1:9" ht="24" customHeight="1">
      <c r="A128" s="56" t="s">
        <v>74</v>
      </c>
      <c r="B128" s="56"/>
      <c r="C128" s="64">
        <f>SUM(C126-C127)</f>
        <v>36231736</v>
      </c>
      <c r="D128" s="63"/>
      <c r="E128" s="64">
        <f>SUM(E126-E127)</f>
        <v>33278834</v>
      </c>
      <c r="F128" s="31"/>
      <c r="G128" s="64">
        <f>SUM(G126-G127)</f>
        <v>33878211</v>
      </c>
      <c r="H128" s="63"/>
      <c r="I128" s="64">
        <f>SUM(I126-I127)</f>
        <v>29634476</v>
      </c>
    </row>
    <row r="129" spans="1:9" ht="24" customHeight="1">
      <c r="A129" s="56"/>
      <c r="B129" s="56"/>
      <c r="C129" s="63"/>
      <c r="D129" s="63"/>
      <c r="E129" s="63"/>
      <c r="F129" s="31"/>
      <c r="G129" s="63"/>
      <c r="H129" s="63"/>
      <c r="I129" s="63"/>
    </row>
    <row r="130" spans="1:9" ht="24" customHeight="1">
      <c r="A130" s="1" t="s">
        <v>0</v>
      </c>
      <c r="B130" s="1"/>
      <c r="C130" s="46"/>
      <c r="D130" s="65"/>
      <c r="E130" s="46"/>
      <c r="F130" s="46"/>
      <c r="G130" s="46"/>
      <c r="H130" s="46"/>
      <c r="I130" s="46"/>
    </row>
    <row r="131" spans="1:9" ht="24" customHeight="1">
      <c r="A131" s="46" t="s">
        <v>101</v>
      </c>
      <c r="B131" s="46"/>
      <c r="C131" s="33"/>
      <c r="D131" s="47"/>
      <c r="E131" s="47"/>
      <c r="F131" s="48"/>
      <c r="G131" s="47"/>
      <c r="H131" s="47"/>
      <c r="I131" s="47"/>
    </row>
    <row r="132" spans="1:9" ht="24" customHeight="1">
      <c r="A132" s="46" t="s">
        <v>113</v>
      </c>
      <c r="B132" s="46"/>
      <c r="C132" s="47"/>
      <c r="D132" s="47"/>
      <c r="E132" s="47"/>
      <c r="F132" s="48"/>
      <c r="G132" s="47"/>
      <c r="H132" s="47"/>
      <c r="I132" s="47"/>
    </row>
    <row r="133" spans="1:9" ht="24" customHeight="1">
      <c r="A133" s="49"/>
      <c r="B133" s="49"/>
      <c r="C133" s="50"/>
      <c r="D133" s="50"/>
      <c r="E133" s="50"/>
      <c r="F133" s="51"/>
      <c r="G133" s="50"/>
      <c r="H133" s="50"/>
      <c r="I133" s="52" t="s">
        <v>1</v>
      </c>
    </row>
    <row r="134" spans="1:9" ht="24" customHeight="1">
      <c r="A134" s="49"/>
      <c r="B134" s="49"/>
      <c r="C134" s="100" t="s">
        <v>2</v>
      </c>
      <c r="D134" s="100"/>
      <c r="E134" s="100"/>
      <c r="F134" s="51"/>
      <c r="G134" s="100" t="s">
        <v>3</v>
      </c>
      <c r="H134" s="100"/>
      <c r="I134" s="100"/>
    </row>
    <row r="135" spans="1:9" ht="24" customHeight="1">
      <c r="A135" s="49"/>
      <c r="B135" s="49"/>
      <c r="C135" s="53">
        <v>2567</v>
      </c>
      <c r="D135" s="54"/>
      <c r="E135" s="53">
        <v>2566</v>
      </c>
      <c r="F135" s="55"/>
      <c r="G135" s="53">
        <v>2567</v>
      </c>
      <c r="H135" s="54"/>
      <c r="I135" s="53">
        <v>2566</v>
      </c>
    </row>
    <row r="136" spans="1:9" ht="24" customHeight="1">
      <c r="A136" s="49"/>
      <c r="B136" s="49"/>
      <c r="C136" s="12" t="s">
        <v>111</v>
      </c>
      <c r="D136" s="54"/>
      <c r="E136" s="12" t="s">
        <v>99</v>
      </c>
      <c r="F136" s="55"/>
      <c r="G136" s="12" t="s">
        <v>111</v>
      </c>
      <c r="H136" s="54"/>
      <c r="I136" s="12" t="s">
        <v>99</v>
      </c>
    </row>
    <row r="137" spans="1:9" ht="24" customHeight="1">
      <c r="A137" s="66" t="s">
        <v>75</v>
      </c>
      <c r="B137" s="66"/>
      <c r="C137" s="63"/>
      <c r="D137" s="63"/>
      <c r="E137" s="63"/>
      <c r="F137" s="31"/>
      <c r="G137" s="63"/>
      <c r="H137" s="63"/>
      <c r="I137" s="63"/>
    </row>
    <row r="138" spans="1:9" ht="24" customHeight="1">
      <c r="A138" s="67" t="s">
        <v>76</v>
      </c>
      <c r="B138" s="66"/>
      <c r="C138" s="63"/>
      <c r="D138" s="63"/>
      <c r="E138" s="63"/>
      <c r="F138" s="31"/>
      <c r="G138" s="63"/>
      <c r="H138" s="63"/>
      <c r="I138" s="63"/>
    </row>
    <row r="139" spans="1:9" ht="24" customHeight="1">
      <c r="A139" s="68" t="s">
        <v>77</v>
      </c>
      <c r="B139" s="7"/>
      <c r="C139" s="63"/>
      <c r="D139" s="63"/>
      <c r="E139" s="63"/>
      <c r="F139" s="31"/>
      <c r="G139" s="63"/>
      <c r="H139" s="63"/>
      <c r="I139" s="63"/>
    </row>
    <row r="140" spans="1:9" ht="24" customHeight="1">
      <c r="A140" s="69" t="s">
        <v>78</v>
      </c>
      <c r="B140" s="7"/>
      <c r="C140" s="63">
        <v>2271781</v>
      </c>
      <c r="D140" s="63"/>
      <c r="E140" s="63">
        <v>-2957439</v>
      </c>
      <c r="F140" s="79"/>
      <c r="G140" s="78">
        <v>2274319</v>
      </c>
      <c r="H140" s="78"/>
      <c r="I140" s="78">
        <v>-2981361</v>
      </c>
    </row>
    <row r="141" spans="1:9" ht="24" customHeight="1">
      <c r="A141" s="68" t="s">
        <v>79</v>
      </c>
      <c r="B141" s="7"/>
      <c r="C141" s="78">
        <v>-30409</v>
      </c>
      <c r="D141" s="79"/>
      <c r="E141" s="78">
        <v>14081</v>
      </c>
      <c r="F141" s="79"/>
      <c r="G141" s="78">
        <v>-30409</v>
      </c>
      <c r="H141" s="79"/>
      <c r="I141" s="78">
        <v>14081</v>
      </c>
    </row>
    <row r="142" spans="1:9" ht="24" customHeight="1">
      <c r="A142" s="68" t="s">
        <v>80</v>
      </c>
      <c r="B142" s="7"/>
      <c r="C142" s="78">
        <v>105208</v>
      </c>
      <c r="D142" s="79"/>
      <c r="E142" s="78">
        <v>-489426</v>
      </c>
      <c r="F142" s="79"/>
      <c r="G142" s="78">
        <v>105208</v>
      </c>
      <c r="H142" s="79"/>
      <c r="I142" s="78">
        <v>-489426</v>
      </c>
    </row>
    <row r="143" spans="1:9" ht="24" customHeight="1">
      <c r="A143" s="68" t="s">
        <v>81</v>
      </c>
      <c r="B143" s="7"/>
      <c r="C143" s="78">
        <v>-256528</v>
      </c>
      <c r="D143" s="79"/>
      <c r="E143" s="78">
        <v>191564</v>
      </c>
      <c r="F143" s="79"/>
      <c r="G143" s="78">
        <v>-256528</v>
      </c>
      <c r="H143" s="79"/>
      <c r="I143" s="78">
        <v>191564</v>
      </c>
    </row>
    <row r="144" spans="1:9" ht="24" customHeight="1">
      <c r="A144" s="68" t="s">
        <v>82</v>
      </c>
      <c r="B144" s="7"/>
      <c r="C144" s="79"/>
      <c r="D144" s="79"/>
      <c r="E144" s="79"/>
      <c r="F144" s="79"/>
      <c r="G144" s="79"/>
      <c r="H144" s="79"/>
      <c r="I144" s="79"/>
    </row>
    <row r="145" spans="1:9" ht="24" customHeight="1">
      <c r="A145" s="69" t="s">
        <v>83</v>
      </c>
      <c r="B145" s="7"/>
      <c r="C145" s="79"/>
      <c r="D145" s="79"/>
      <c r="E145" s="79"/>
      <c r="F145" s="79"/>
      <c r="G145" s="79"/>
      <c r="H145" s="79"/>
      <c r="I145" s="79"/>
    </row>
    <row r="146" spans="1:9" ht="24" customHeight="1">
      <c r="A146" s="70" t="s">
        <v>84</v>
      </c>
      <c r="B146" s="7"/>
      <c r="C146" s="79">
        <v>3149129</v>
      </c>
      <c r="D146" s="79"/>
      <c r="E146" s="79">
        <v>-1501343</v>
      </c>
      <c r="F146" s="79"/>
      <c r="G146" s="79">
        <v>0</v>
      </c>
      <c r="H146" s="79"/>
      <c r="I146" s="79">
        <v>0</v>
      </c>
    </row>
    <row r="147" spans="1:9" ht="24" customHeight="1">
      <c r="A147" s="68" t="s">
        <v>85</v>
      </c>
      <c r="B147" s="7"/>
      <c r="C147" s="79"/>
      <c r="D147" s="79"/>
      <c r="E147" s="79"/>
      <c r="F147" s="79"/>
      <c r="G147" s="79"/>
      <c r="H147" s="79"/>
      <c r="I147" s="79"/>
    </row>
    <row r="148" spans="1:9" ht="24" customHeight="1">
      <c r="A148" s="69" t="s">
        <v>83</v>
      </c>
      <c r="B148" s="7"/>
      <c r="C148" s="79"/>
      <c r="D148" s="79"/>
      <c r="E148" s="79"/>
      <c r="F148" s="79"/>
      <c r="G148" s="79"/>
      <c r="H148" s="79"/>
      <c r="I148" s="79"/>
    </row>
    <row r="149" spans="1:9" ht="24" customHeight="1">
      <c r="A149" s="70" t="s">
        <v>84</v>
      </c>
      <c r="B149" s="7"/>
      <c r="C149" s="79">
        <v>-424092</v>
      </c>
      <c r="D149" s="79"/>
      <c r="E149" s="79">
        <v>651060</v>
      </c>
      <c r="F149" s="79"/>
      <c r="G149" s="79">
        <v>-424600</v>
      </c>
      <c r="H149" s="79"/>
      <c r="I149" s="79">
        <v>655844</v>
      </c>
    </row>
    <row r="150" spans="1:9" ht="24" customHeight="1">
      <c r="A150" s="67" t="s">
        <v>86</v>
      </c>
      <c r="B150" s="7"/>
      <c r="C150" s="80"/>
      <c r="D150" s="79"/>
      <c r="E150" s="80"/>
      <c r="F150" s="79"/>
      <c r="G150" s="80"/>
      <c r="H150" s="79"/>
      <c r="I150" s="80"/>
    </row>
    <row r="151" spans="1:9" ht="24" customHeight="1">
      <c r="A151" s="68" t="s">
        <v>87</v>
      </c>
      <c r="B151" s="7"/>
      <c r="C151" s="80"/>
      <c r="D151" s="79"/>
      <c r="E151" s="80"/>
      <c r="F151" s="79"/>
      <c r="G151" s="80"/>
      <c r="H151" s="79"/>
      <c r="I151" s="80"/>
    </row>
    <row r="152" spans="1:9" ht="24" customHeight="1">
      <c r="A152" s="69" t="s">
        <v>88</v>
      </c>
      <c r="B152" s="7"/>
      <c r="C152" s="80">
        <v>441753</v>
      </c>
      <c r="D152" s="79"/>
      <c r="E152" s="80">
        <v>-1698940</v>
      </c>
      <c r="F152" s="79"/>
      <c r="G152" s="80">
        <v>441115</v>
      </c>
      <c r="H152" s="79"/>
      <c r="I152" s="80">
        <v>-1698373</v>
      </c>
    </row>
    <row r="153" spans="1:9" ht="24" customHeight="1">
      <c r="A153" s="68" t="s">
        <v>118</v>
      </c>
      <c r="B153" s="7"/>
      <c r="C153" s="80"/>
      <c r="D153" s="79"/>
      <c r="E153" s="80"/>
      <c r="F153" s="79"/>
      <c r="G153" s="80"/>
      <c r="H153" s="79"/>
      <c r="I153" s="80"/>
    </row>
    <row r="154" spans="1:9" ht="24" customHeight="1">
      <c r="A154" s="69" t="s">
        <v>119</v>
      </c>
      <c r="B154" s="7"/>
      <c r="C154" s="80">
        <v>220</v>
      </c>
      <c r="D154" s="79"/>
      <c r="E154" s="80">
        <v>0</v>
      </c>
      <c r="F154" s="79"/>
      <c r="G154" s="80">
        <v>220</v>
      </c>
      <c r="H154" s="79"/>
      <c r="I154" s="80">
        <v>0</v>
      </c>
    </row>
    <row r="155" spans="1:9" ht="24" customHeight="1">
      <c r="A155" s="68" t="s">
        <v>89</v>
      </c>
      <c r="B155" s="67"/>
      <c r="C155" s="80"/>
      <c r="D155" s="79"/>
      <c r="E155" s="80"/>
      <c r="F155" s="79"/>
      <c r="G155" s="80"/>
      <c r="H155" s="79"/>
      <c r="I155" s="80"/>
    </row>
    <row r="156" spans="1:9" ht="24" customHeight="1">
      <c r="A156" s="69" t="s">
        <v>90</v>
      </c>
      <c r="B156" s="67"/>
      <c r="C156" s="80">
        <v>-232389</v>
      </c>
      <c r="D156" s="79"/>
      <c r="E156" s="80">
        <v>488066</v>
      </c>
      <c r="F156" s="79"/>
      <c r="G156" s="80">
        <v>-232389</v>
      </c>
      <c r="H156" s="79"/>
      <c r="I156" s="80">
        <v>488066</v>
      </c>
    </row>
    <row r="157" spans="1:9" ht="24" customHeight="1">
      <c r="A157" s="68" t="s">
        <v>82</v>
      </c>
      <c r="B157" s="7"/>
      <c r="C157" s="79"/>
      <c r="D157" s="79"/>
      <c r="E157" s="79"/>
      <c r="F157" s="79"/>
      <c r="G157" s="79"/>
      <c r="H157" s="79"/>
      <c r="I157" s="79"/>
    </row>
    <row r="158" spans="1:9" ht="24" customHeight="1">
      <c r="A158" s="69" t="s">
        <v>91</v>
      </c>
      <c r="B158" s="7"/>
      <c r="C158" s="79"/>
      <c r="D158" s="79"/>
      <c r="E158" s="79"/>
      <c r="F158" s="79"/>
      <c r="G158" s="79"/>
      <c r="H158" s="79"/>
      <c r="I158" s="79"/>
    </row>
    <row r="159" spans="1:9" ht="24" customHeight="1">
      <c r="A159" s="70" t="s">
        <v>84</v>
      </c>
      <c r="B159" s="7"/>
      <c r="C159" s="80">
        <v>222002</v>
      </c>
      <c r="D159" s="79"/>
      <c r="E159" s="80">
        <v>-1005571</v>
      </c>
      <c r="F159" s="79"/>
      <c r="G159" s="80">
        <v>0</v>
      </c>
      <c r="H159" s="79"/>
      <c r="I159" s="80">
        <v>0</v>
      </c>
    </row>
    <row r="160" spans="1:9" ht="24" customHeight="1">
      <c r="A160" s="68" t="s">
        <v>85</v>
      </c>
      <c r="B160" s="7"/>
      <c r="C160" s="80"/>
      <c r="D160" s="79"/>
      <c r="E160" s="80"/>
      <c r="F160" s="79"/>
      <c r="G160" s="80"/>
      <c r="H160" s="79"/>
      <c r="I160" s="80"/>
    </row>
    <row r="161" spans="1:9" ht="24" customHeight="1">
      <c r="A161" s="69" t="s">
        <v>91</v>
      </c>
      <c r="B161" s="7"/>
      <c r="C161" s="80"/>
      <c r="D161" s="79"/>
      <c r="E161" s="80"/>
      <c r="F161" s="79"/>
      <c r="G161" s="80"/>
      <c r="H161" s="79"/>
      <c r="I161" s="80"/>
    </row>
    <row r="162" spans="1:9" ht="24" customHeight="1">
      <c r="A162" s="70" t="s">
        <v>84</v>
      </c>
      <c r="B162" s="7"/>
      <c r="C162" s="80">
        <v>-41917</v>
      </c>
      <c r="D162" s="79"/>
      <c r="E162" s="80">
        <v>242174</v>
      </c>
      <c r="F162" s="79"/>
      <c r="G162" s="80">
        <v>-41789</v>
      </c>
      <c r="H162" s="79"/>
      <c r="I162" s="80">
        <v>242062</v>
      </c>
    </row>
    <row r="163" spans="1:9" ht="24" customHeight="1">
      <c r="A163" s="66" t="s">
        <v>92</v>
      </c>
      <c r="B163" s="66"/>
      <c r="C163" s="81">
        <f>SUM(C140:C162)</f>
        <v>5204758</v>
      </c>
      <c r="D163" s="78"/>
      <c r="E163" s="81">
        <f>SUM(E140:E162)</f>
        <v>-6065774</v>
      </c>
      <c r="F163" s="79"/>
      <c r="G163" s="81">
        <f>SUM(G140:G162)</f>
        <v>1835147</v>
      </c>
      <c r="H163" s="78"/>
      <c r="I163" s="81">
        <f>SUM(I140:I162)</f>
        <v>-3577543</v>
      </c>
    </row>
    <row r="164" spans="1:9" ht="24" customHeight="1">
      <c r="A164" s="56"/>
      <c r="B164" s="56"/>
      <c r="C164" s="82"/>
      <c r="D164" s="78"/>
      <c r="E164" s="82"/>
      <c r="F164" s="79"/>
      <c r="G164" s="82"/>
      <c r="H164" s="78"/>
      <c r="I164" s="82"/>
    </row>
    <row r="165" spans="1:9" ht="24" customHeight="1" thickBot="1">
      <c r="A165" s="66" t="s">
        <v>93</v>
      </c>
      <c r="B165" s="66"/>
      <c r="C165" s="83">
        <f>SUM(C128,C163)</f>
        <v>41436494</v>
      </c>
      <c r="D165" s="78"/>
      <c r="E165" s="83">
        <f>SUM(E128,E163)</f>
        <v>27213060</v>
      </c>
      <c r="F165" s="79"/>
      <c r="G165" s="83">
        <f>SUM(G128,G163)</f>
        <v>35713358</v>
      </c>
      <c r="H165" s="78"/>
      <c r="I165" s="83">
        <f>SUM(I128,I163)</f>
        <v>26056933</v>
      </c>
    </row>
    <row r="166" spans="1:9" ht="24" customHeight="1" thickTop="1">
      <c r="A166" s="49"/>
      <c r="B166" s="49"/>
      <c r="C166" s="57"/>
      <c r="D166" s="57"/>
      <c r="E166" s="57"/>
      <c r="F166" s="71"/>
      <c r="G166" s="57"/>
      <c r="H166" s="57"/>
      <c r="I166" s="57"/>
    </row>
    <row r="167" spans="1:9" ht="24" customHeight="1">
      <c r="A167" s="1" t="s">
        <v>0</v>
      </c>
      <c r="B167" s="1"/>
      <c r="C167" s="46"/>
      <c r="D167" s="65"/>
      <c r="E167" s="46"/>
      <c r="F167" s="46"/>
      <c r="G167" s="46"/>
      <c r="H167" s="46"/>
      <c r="I167" s="46"/>
    </row>
    <row r="168" spans="1:9" ht="24" customHeight="1">
      <c r="A168" s="46" t="s">
        <v>101</v>
      </c>
      <c r="B168" s="46"/>
      <c r="C168" s="33"/>
      <c r="D168" s="47"/>
      <c r="E168" s="47"/>
      <c r="F168" s="48"/>
      <c r="G168" s="47"/>
      <c r="H168" s="47"/>
      <c r="I168" s="47"/>
    </row>
    <row r="169" spans="1:9" ht="24" customHeight="1">
      <c r="A169" s="46" t="s">
        <v>113</v>
      </c>
      <c r="B169" s="46"/>
      <c r="C169" s="47"/>
      <c r="D169" s="47"/>
      <c r="E169" s="47"/>
      <c r="F169" s="48"/>
      <c r="G169" s="47"/>
      <c r="H169" s="47"/>
      <c r="I169" s="47"/>
    </row>
    <row r="170" spans="1:9" ht="24" customHeight="1">
      <c r="A170" s="49"/>
      <c r="B170" s="49"/>
      <c r="C170" s="50"/>
      <c r="D170" s="50"/>
      <c r="E170" s="50"/>
      <c r="F170" s="51"/>
      <c r="G170" s="50"/>
      <c r="H170" s="50"/>
      <c r="I170" s="52" t="s">
        <v>102</v>
      </c>
    </row>
    <row r="171" spans="1:9" ht="24" customHeight="1">
      <c r="A171" s="49"/>
      <c r="B171" s="49"/>
      <c r="C171" s="100" t="s">
        <v>2</v>
      </c>
      <c r="D171" s="100"/>
      <c r="E171" s="100"/>
      <c r="F171" s="51"/>
      <c r="G171" s="100" t="s">
        <v>3</v>
      </c>
      <c r="H171" s="100"/>
      <c r="I171" s="100"/>
    </row>
    <row r="172" spans="1:9" ht="24" customHeight="1">
      <c r="A172" s="49"/>
      <c r="B172" s="49"/>
      <c r="C172" s="53">
        <v>2567</v>
      </c>
      <c r="D172" s="54"/>
      <c r="E172" s="53">
        <v>2566</v>
      </c>
      <c r="F172" s="55"/>
      <c r="G172" s="53">
        <v>2567</v>
      </c>
      <c r="H172" s="54"/>
      <c r="I172" s="53">
        <v>2566</v>
      </c>
    </row>
    <row r="173" spans="1:9" ht="24" customHeight="1">
      <c r="A173" s="49"/>
      <c r="B173" s="49"/>
      <c r="C173" s="12" t="s">
        <v>111</v>
      </c>
      <c r="D173" s="54"/>
      <c r="E173" s="12" t="s">
        <v>99</v>
      </c>
      <c r="F173" s="55"/>
      <c r="G173" s="12" t="s">
        <v>111</v>
      </c>
      <c r="H173" s="54"/>
      <c r="I173" s="12" t="s">
        <v>99</v>
      </c>
    </row>
    <row r="174" spans="1:9" ht="24" customHeight="1">
      <c r="A174" s="73" t="s">
        <v>94</v>
      </c>
      <c r="B174" s="73"/>
      <c r="C174" s="50"/>
      <c r="D174" s="50"/>
      <c r="E174" s="50"/>
      <c r="F174" s="31"/>
      <c r="G174" s="50"/>
      <c r="H174" s="50"/>
      <c r="I174" s="50"/>
    </row>
    <row r="175" spans="1:9" ht="24" customHeight="1" thickBot="1">
      <c r="A175" s="7" t="s">
        <v>107</v>
      </c>
      <c r="B175" s="7"/>
      <c r="C175" s="80">
        <v>33380908</v>
      </c>
      <c r="D175" s="79"/>
      <c r="E175" s="80">
        <v>30504962</v>
      </c>
      <c r="F175" s="79"/>
      <c r="G175" s="84">
        <f>SUM(G128)</f>
        <v>33878211</v>
      </c>
      <c r="H175" s="85"/>
      <c r="I175" s="84">
        <f>SUM(I128)</f>
        <v>29634476</v>
      </c>
    </row>
    <row r="176" spans="1:9" ht="24" customHeight="1" thickTop="1">
      <c r="A176" s="7" t="s">
        <v>95</v>
      </c>
      <c r="B176" s="7"/>
      <c r="C176" s="86">
        <v>2850828</v>
      </c>
      <c r="D176" s="79"/>
      <c r="E176" s="86">
        <v>2773872</v>
      </c>
      <c r="F176" s="79"/>
      <c r="G176" s="80"/>
      <c r="H176" s="80"/>
      <c r="I176" s="80"/>
    </row>
    <row r="177" spans="1:9" ht="24" customHeight="1" thickBot="1">
      <c r="A177" s="74"/>
      <c r="B177" s="74"/>
      <c r="C177" s="87">
        <f>SUM(C175:C176)</f>
        <v>36231736</v>
      </c>
      <c r="D177" s="88"/>
      <c r="E177" s="87">
        <f>SUM(E175:E176)</f>
        <v>33278834</v>
      </c>
      <c r="F177" s="88"/>
      <c r="G177" s="88"/>
      <c r="H177" s="88"/>
      <c r="I177" s="88"/>
    </row>
    <row r="178" spans="1:9" ht="24" customHeight="1" thickTop="1">
      <c r="A178" s="66" t="s">
        <v>96</v>
      </c>
      <c r="B178" s="66"/>
      <c r="C178" s="89"/>
      <c r="D178" s="89"/>
      <c r="E178" s="89"/>
      <c r="F178" s="79"/>
      <c r="G178" s="80"/>
      <c r="H178" s="80"/>
      <c r="I178" s="80"/>
    </row>
    <row r="179" spans="1:9" ht="24" customHeight="1" thickBot="1">
      <c r="A179" s="7" t="s">
        <v>107</v>
      </c>
      <c r="B179" s="7"/>
      <c r="C179" s="85">
        <v>38585666</v>
      </c>
      <c r="D179" s="79"/>
      <c r="E179" s="85">
        <v>24439188</v>
      </c>
      <c r="F179" s="79"/>
      <c r="G179" s="84">
        <f>SUM(G165)</f>
        <v>35713358</v>
      </c>
      <c r="H179" s="85"/>
      <c r="I179" s="84">
        <f>SUM(I165)</f>
        <v>26056933</v>
      </c>
    </row>
    <row r="180" spans="1:9" ht="24" customHeight="1" thickTop="1">
      <c r="A180" s="7" t="s">
        <v>95</v>
      </c>
      <c r="B180" s="7"/>
      <c r="C180" s="86">
        <v>2850828</v>
      </c>
      <c r="D180" s="79"/>
      <c r="E180" s="86">
        <v>2773872</v>
      </c>
      <c r="F180" s="79"/>
      <c r="G180" s="85"/>
      <c r="H180" s="85"/>
      <c r="I180" s="85"/>
    </row>
    <row r="181" spans="1:9" ht="24" customHeight="1" thickBot="1">
      <c r="A181" s="75"/>
      <c r="B181" s="75"/>
      <c r="C181" s="84">
        <f>SUM(C179:C180)</f>
        <v>41436494</v>
      </c>
      <c r="D181" s="85"/>
      <c r="E181" s="84">
        <f>SUM(E179:E180)</f>
        <v>27213060</v>
      </c>
      <c r="F181" s="79"/>
      <c r="G181" s="79"/>
      <c r="H181" s="79"/>
      <c r="I181" s="79"/>
    </row>
    <row r="182" spans="1:9" ht="24" customHeight="1" thickTop="1">
      <c r="A182" s="66" t="s">
        <v>108</v>
      </c>
      <c r="B182" s="66"/>
      <c r="C182" s="78"/>
      <c r="D182" s="90"/>
      <c r="E182" s="78"/>
      <c r="F182" s="79"/>
      <c r="G182" s="78"/>
      <c r="H182" s="79"/>
      <c r="I182" s="78"/>
    </row>
    <row r="183" spans="1:9" ht="24" customHeight="1" thickBot="1">
      <c r="A183" s="68" t="s">
        <v>97</v>
      </c>
      <c r="B183" s="7"/>
      <c r="C183" s="76">
        <v>2.39</v>
      </c>
      <c r="D183" s="77"/>
      <c r="E183" s="76">
        <v>2.1800000000000002</v>
      </c>
      <c r="F183" s="77"/>
      <c r="G183" s="76">
        <v>2.42</v>
      </c>
      <c r="H183" s="77"/>
      <c r="I183" s="76">
        <v>2.12</v>
      </c>
    </row>
    <row r="184" spans="1:9" ht="24" customHeight="1" thickTop="1">
      <c r="A184" s="49"/>
      <c r="B184" s="49"/>
      <c r="C184" s="41"/>
      <c r="D184" s="72"/>
      <c r="E184" s="72"/>
      <c r="F184" s="31"/>
      <c r="G184" s="72"/>
      <c r="H184" s="72"/>
      <c r="I184" s="72"/>
    </row>
    <row r="185" spans="1:9" ht="24" customHeight="1">
      <c r="A185" s="27"/>
      <c r="B185" s="27"/>
      <c r="C185" s="10"/>
      <c r="D185" s="10"/>
      <c r="E185" s="10"/>
      <c r="F185" s="10"/>
      <c r="G185" s="10"/>
      <c r="H185" s="10"/>
      <c r="I185" s="10"/>
    </row>
    <row r="186" spans="1:9" ht="24" customHeight="1">
      <c r="A186" s="6"/>
      <c r="B186" s="6"/>
      <c r="C186" s="10"/>
      <c r="D186" s="10"/>
      <c r="E186" s="10"/>
      <c r="F186" s="10"/>
      <c r="G186" s="10"/>
      <c r="H186" s="10"/>
      <c r="I186" s="10"/>
    </row>
    <row r="187" spans="1:9" ht="24" customHeight="1">
      <c r="A187" s="6"/>
      <c r="B187" s="6"/>
      <c r="C187" s="10"/>
      <c r="D187" s="10"/>
      <c r="E187" s="96"/>
      <c r="F187" s="96"/>
      <c r="G187" s="96"/>
      <c r="H187" s="96"/>
      <c r="I187" s="96"/>
    </row>
    <row r="188" spans="1:9" ht="24" customHeight="1">
      <c r="A188" s="6"/>
      <c r="B188" s="28"/>
      <c r="C188" s="10"/>
      <c r="D188" s="10"/>
      <c r="E188" s="97" t="s">
        <v>114</v>
      </c>
      <c r="F188" s="97"/>
      <c r="G188" s="97"/>
      <c r="H188" s="97"/>
      <c r="I188" s="97"/>
    </row>
    <row r="189" spans="1:9" ht="24" customHeight="1">
      <c r="A189" s="6"/>
      <c r="B189" s="28"/>
      <c r="C189" s="10"/>
      <c r="D189" s="10"/>
      <c r="E189" s="98" t="s">
        <v>115</v>
      </c>
      <c r="F189" s="98"/>
      <c r="G189" s="98"/>
      <c r="H189" s="98"/>
      <c r="I189" s="98"/>
    </row>
    <row r="190" spans="1:9" ht="24" customHeight="1">
      <c r="F190" s="45"/>
      <c r="G190" s="95" t="s">
        <v>116</v>
      </c>
    </row>
  </sheetData>
  <mergeCells count="18">
    <mergeCell ref="C5:E5"/>
    <mergeCell ref="G5:I5"/>
    <mergeCell ref="E93:I93"/>
    <mergeCell ref="E94:I94"/>
    <mergeCell ref="C76:E76"/>
    <mergeCell ref="G76:I76"/>
    <mergeCell ref="E92:I92"/>
    <mergeCell ref="C134:E134"/>
    <mergeCell ref="G134:I134"/>
    <mergeCell ref="C100:E100"/>
    <mergeCell ref="G100:I100"/>
    <mergeCell ref="C39:E39"/>
    <mergeCell ref="G39:I39"/>
    <mergeCell ref="C171:E171"/>
    <mergeCell ref="G171:I171"/>
    <mergeCell ref="E187:I187"/>
    <mergeCell ref="E188:I188"/>
    <mergeCell ref="E189:I189"/>
  </mergeCells>
  <pageMargins left="0.78740157480314965" right="0.39370078740157483" top="0.9055118110236221" bottom="0" header="0.19685039370078741" footer="0.19685039370078741"/>
  <pageSetup paperSize="9" scale="75" orientation="portrait" r:id="rId1"/>
  <headerFooter alignWithMargins="0"/>
  <rowBreaks count="5" manualBreakCount="5">
    <brk id="34" max="16383" man="1"/>
    <brk id="71" max="16383" man="1"/>
    <brk id="95" max="16383" man="1"/>
    <brk id="129" max="16383" man="1"/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lueangamornsiri</dc:creator>
  <cp:lastModifiedBy>Benjamas Kitcharoen</cp:lastModifiedBy>
  <cp:lastPrinted>2024-10-19T13:01:20Z</cp:lastPrinted>
  <dcterms:created xsi:type="dcterms:W3CDTF">2023-01-20T06:23:33Z</dcterms:created>
  <dcterms:modified xsi:type="dcterms:W3CDTF">2024-10-19T13:01:40Z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ew0KICAiZG9jSUQiOiAiZmI3YTVhODItMzBiNC00NTZlLWIzZTAtMzY0ZTU3ZDkyN2JlIiwNCiAgIk9TIjogIldpbmRvd3MiDQp9</vt:lpwstr>
  </property>
  <property fmtid="{D5CDD505-2E9C-101B-9397-08002B2CF9AE}" pid="3" name="GVData0">
    <vt:lpwstr>(end)</vt:lpwstr>
  </property>
  <property fmtid="{D5CDD505-2E9C-101B-9397-08002B2CF9AE}" pid="4" name="GVData1">
    <vt:lpwstr>(end)</vt:lpwstr>
  </property>
  <property fmtid="{D5CDD505-2E9C-101B-9397-08002B2CF9AE}" pid="5" name="CustomerName">
    <vt:lpwstr>Krung-Thai-Bank</vt:lpwstr>
  </property>
  <property fmtid="{D5CDD505-2E9C-101B-9397-08002B2CF9AE}" pid="6" name="FileId">
    <vt:lpwstr>fb7a5a82-30b4-456e-b3e0-364e57d927be</vt:lpwstr>
  </property>
  <property fmtid="{D5CDD505-2E9C-101B-9397-08002B2CF9AE}" pid="7" name="TagDateTime">
    <vt:lpwstr>2567-10-18T10:49:06Z</vt:lpwstr>
  </property>
  <property fmtid="{D5CDD505-2E9C-101B-9397-08002B2CF9AE}" pid="8" name="KTB">
    <vt:lpwstr>Krungthai Bank</vt:lpwstr>
  </property>
</Properties>
</file>